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720" yWindow="390" windowWidth="17955" windowHeight="11535" firstSheet="1" activeTab="1"/>
  </bookViews>
  <sheets>
    <sheet name="CIS" sheetId="6" state="veryHidden" r:id="rId1"/>
    <sheet name="Legenda" sheetId="8" r:id="rId2"/>
    <sheet name="namerena data" sheetId="1" r:id="rId3"/>
    <sheet name="fakturace" sheetId="2" r:id="rId4"/>
    <sheet name="Data_Graf" sheetId="7" state="veryHidden" r:id="rId5"/>
    <sheet name="DATA-GRAF-72H" sheetId="9" state="veryHidden" r:id="rId6"/>
    <sheet name="Graf" sheetId="5" r:id="rId7"/>
  </sheets>
  <externalReferences>
    <externalReference r:id="rId8"/>
  </externalReferences>
  <definedNames>
    <definedName name="_xlnm._FilterDatabase" localSheetId="3" hidden="1">fakturace!$B$15:$G$759</definedName>
    <definedName name="MESIC">CIS!$A$2:$A$37</definedName>
    <definedName name="_xlnm.Print_Area" localSheetId="6">Graf!$A$1:$AJ$133</definedName>
    <definedName name="PL_CM">[1]kumulativně!$C$4</definedName>
    <definedName name="PL_HM">[1]kumulativně!$C$5</definedName>
    <definedName name="PL_SE">[1]kumulativně!$C$3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E10" i="2"/>
  <c r="D10" i="2"/>
  <c r="E9" i="2"/>
  <c r="D9" i="2"/>
  <c r="G4" i="2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30" i="1"/>
  <c r="B17" i="2" l="1"/>
  <c r="B18" i="2"/>
  <c r="B19" i="2"/>
  <c r="B20" i="2"/>
  <c r="B21" i="2"/>
  <c r="B22" i="2"/>
  <c r="B23" i="2"/>
  <c r="B24" i="2"/>
  <c r="A4" i="9" s="1"/>
  <c r="B25" i="2"/>
  <c r="B26" i="2"/>
  <c r="A5" i="9"/>
  <c r="B27" i="2"/>
  <c r="A7" i="9" s="1"/>
  <c r="B28" i="2"/>
  <c r="A8" i="9" s="1"/>
  <c r="B29" i="2"/>
  <c r="A9" i="9" s="1"/>
  <c r="B30" i="2"/>
  <c r="A10" i="9" s="1"/>
  <c r="B31" i="2"/>
  <c r="A11" i="9" s="1"/>
  <c r="B32" i="2"/>
  <c r="A12" i="9" s="1"/>
  <c r="B33" i="2"/>
  <c r="A13" i="9" s="1"/>
  <c r="B34" i="2"/>
  <c r="A14" i="9" s="1"/>
  <c r="B35" i="2"/>
  <c r="A15" i="9" s="1"/>
  <c r="B36" i="2"/>
  <c r="A16" i="9" s="1"/>
  <c r="B37" i="2"/>
  <c r="A17" i="9" s="1"/>
  <c r="B38" i="2"/>
  <c r="B39" i="2"/>
  <c r="A19" i="9" s="1"/>
  <c r="B40" i="2"/>
  <c r="A20" i="9" s="1"/>
  <c r="B41" i="2"/>
  <c r="B42" i="2"/>
  <c r="A21" i="9"/>
  <c r="B43" i="2"/>
  <c r="B44" i="2"/>
  <c r="A24" i="9" s="1"/>
  <c r="A23" i="9"/>
  <c r="B45" i="2"/>
  <c r="A25" i="9" s="1"/>
  <c r="B46" i="2"/>
  <c r="B47" i="2"/>
  <c r="A27" i="9" s="1"/>
  <c r="B48" i="2"/>
  <c r="A28" i="9" s="1"/>
  <c r="B49" i="2"/>
  <c r="B50" i="2"/>
  <c r="A30" i="9" s="1"/>
  <c r="A29" i="9"/>
  <c r="B51" i="2"/>
  <c r="B52" i="2"/>
  <c r="A32" i="9" s="1"/>
  <c r="A31" i="9"/>
  <c r="B53" i="2"/>
  <c r="A33" i="9" s="1"/>
  <c r="B54" i="2"/>
  <c r="B55" i="2"/>
  <c r="A35" i="9" s="1"/>
  <c r="B56" i="2"/>
  <c r="A36" i="9" s="1"/>
  <c r="B57" i="2"/>
  <c r="B58" i="2"/>
  <c r="A37" i="9"/>
  <c r="B59" i="2"/>
  <c r="B60" i="2"/>
  <c r="A40" i="9" s="1"/>
  <c r="A39" i="9"/>
  <c r="B61" i="2"/>
  <c r="A41" i="9" s="1"/>
  <c r="B62" i="2"/>
  <c r="B63" i="2"/>
  <c r="A43" i="9" s="1"/>
  <c r="B64" i="2"/>
  <c r="A44" i="9" s="1"/>
  <c r="B65" i="2"/>
  <c r="B66" i="2"/>
  <c r="A46" i="9" s="1"/>
  <c r="A45" i="9"/>
  <c r="B67" i="2"/>
  <c r="B68" i="2"/>
  <c r="A48" i="9" s="1"/>
  <c r="A47" i="9"/>
  <c r="B69" i="2"/>
  <c r="A49" i="9" s="1"/>
  <c r="B70" i="2"/>
  <c r="B71" i="2"/>
  <c r="A51" i="9" s="1"/>
  <c r="B72" i="2"/>
  <c r="A52" i="9" s="1"/>
  <c r="B73" i="2"/>
  <c r="B74" i="2"/>
  <c r="A53" i="9"/>
  <c r="B75" i="2"/>
  <c r="B76" i="2"/>
  <c r="A56" i="9" s="1"/>
  <c r="A55" i="9"/>
  <c r="B77" i="2"/>
  <c r="A57" i="9" s="1"/>
  <c r="B78" i="2"/>
  <c r="B79" i="2"/>
  <c r="A59" i="9" s="1"/>
  <c r="B80" i="2"/>
  <c r="A60" i="9" s="1"/>
  <c r="B81" i="2"/>
  <c r="B82" i="2"/>
  <c r="A62" i="9" s="1"/>
  <c r="A61" i="9"/>
  <c r="B83" i="2"/>
  <c r="B84" i="2"/>
  <c r="A64" i="9" s="1"/>
  <c r="A63" i="9"/>
  <c r="B85" i="2"/>
  <c r="A65" i="9" s="1"/>
  <c r="B86" i="2"/>
  <c r="B87" i="2"/>
  <c r="A67" i="9" s="1"/>
  <c r="B88" i="2"/>
  <c r="A68" i="9" s="1"/>
  <c r="B89" i="2"/>
  <c r="B90" i="2"/>
  <c r="A69" i="9"/>
  <c r="B91" i="2"/>
  <c r="B92" i="2"/>
  <c r="A72" i="9" s="1"/>
  <c r="A71" i="9"/>
  <c r="B93" i="2"/>
  <c r="A73" i="9" s="1"/>
  <c r="B94" i="2"/>
  <c r="B95" i="2"/>
  <c r="A75" i="9" s="1"/>
  <c r="B96" i="2"/>
  <c r="A76" i="9" s="1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16" i="2"/>
  <c r="A6" i="9"/>
  <c r="A18" i="9"/>
  <c r="A22" i="9"/>
  <c r="A26" i="9"/>
  <c r="A34" i="9"/>
  <c r="A38" i="9"/>
  <c r="A42" i="9"/>
  <c r="A50" i="9"/>
  <c r="A54" i="9"/>
  <c r="A58" i="9"/>
  <c r="A66" i="9"/>
  <c r="A70" i="9"/>
  <c r="A74" i="9"/>
  <c r="J19" i="5"/>
  <c r="B2" i="1"/>
  <c r="F17" i="2"/>
  <c r="F18" i="2"/>
  <c r="F19" i="2"/>
  <c r="F20" i="2"/>
  <c r="F21" i="2"/>
  <c r="F22" i="2"/>
  <c r="F23" i="2"/>
  <c r="F24" i="2"/>
  <c r="F25" i="2"/>
  <c r="C5" i="9" s="1"/>
  <c r="C4" i="9"/>
  <c r="F26" i="2"/>
  <c r="C6" i="9" s="1"/>
  <c r="F27" i="2"/>
  <c r="C7" i="9" s="1"/>
  <c r="F28" i="2"/>
  <c r="C8" i="9" s="1"/>
  <c r="F29" i="2"/>
  <c r="C9" i="9" s="1"/>
  <c r="F30" i="2"/>
  <c r="C10" i="9" s="1"/>
  <c r="F31" i="2"/>
  <c r="C11" i="9" s="1"/>
  <c r="F32" i="2"/>
  <c r="C12" i="9" s="1"/>
  <c r="F33" i="2"/>
  <c r="C13" i="9" s="1"/>
  <c r="F34" i="2"/>
  <c r="F35" i="2"/>
  <c r="C15" i="9" s="1"/>
  <c r="C14" i="9"/>
  <c r="F36" i="2"/>
  <c r="F37" i="2"/>
  <c r="C17" i="9" s="1"/>
  <c r="F38" i="2"/>
  <c r="C18" i="9" s="1"/>
  <c r="F39" i="2"/>
  <c r="F40" i="2"/>
  <c r="F41" i="2"/>
  <c r="C21" i="9" s="1"/>
  <c r="F42" i="2"/>
  <c r="F43" i="2"/>
  <c r="C23" i="9" s="1"/>
  <c r="F44" i="2"/>
  <c r="F45" i="2"/>
  <c r="C25" i="9" s="1"/>
  <c r="C24" i="9"/>
  <c r="F46" i="2"/>
  <c r="F47" i="2"/>
  <c r="C27" i="9" s="1"/>
  <c r="C26" i="9"/>
  <c r="F48" i="2"/>
  <c r="G48" i="2" s="1"/>
  <c r="F49" i="2"/>
  <c r="C29" i="9" s="1"/>
  <c r="F50" i="2"/>
  <c r="C30" i="9" s="1"/>
  <c r="F51" i="2"/>
  <c r="C31" i="9" s="1"/>
  <c r="F52" i="2"/>
  <c r="C32" i="9" s="1"/>
  <c r="F53" i="2"/>
  <c r="C33" i="9" s="1"/>
  <c r="F54" i="2"/>
  <c r="C34" i="9" s="1"/>
  <c r="F55" i="2"/>
  <c r="F56" i="2"/>
  <c r="C36" i="9" s="1"/>
  <c r="F57" i="2"/>
  <c r="C37" i="9" s="1"/>
  <c r="F58" i="2"/>
  <c r="F59" i="2"/>
  <c r="C39" i="9" s="1"/>
  <c r="C38" i="9"/>
  <c r="F60" i="2"/>
  <c r="G60" i="2" s="1"/>
  <c r="F61" i="2"/>
  <c r="C41" i="9" s="1"/>
  <c r="F62" i="2"/>
  <c r="C42" i="9" s="1"/>
  <c r="F63" i="2"/>
  <c r="F64" i="2"/>
  <c r="G64" i="2" s="1"/>
  <c r="F65" i="2"/>
  <c r="C45" i="9" s="1"/>
  <c r="C44" i="9"/>
  <c r="F66" i="2"/>
  <c r="C46" i="9" s="1"/>
  <c r="F67" i="2"/>
  <c r="C47" i="9" s="1"/>
  <c r="F68" i="2"/>
  <c r="C48" i="9" s="1"/>
  <c r="F69" i="2"/>
  <c r="F70" i="2"/>
  <c r="C50" i="9" s="1"/>
  <c r="F71" i="2"/>
  <c r="C51" i="9" s="1"/>
  <c r="F72" i="2"/>
  <c r="G72" i="2" s="1"/>
  <c r="F73" i="2"/>
  <c r="C53" i="9" s="1"/>
  <c r="F74" i="2"/>
  <c r="F75" i="2"/>
  <c r="C55" i="9" s="1"/>
  <c r="C54" i="9"/>
  <c r="F76" i="2"/>
  <c r="G76" i="2" s="1"/>
  <c r="F77" i="2"/>
  <c r="C57" i="9" s="1"/>
  <c r="F78" i="2"/>
  <c r="C58" i="9" s="1"/>
  <c r="F79" i="2"/>
  <c r="F80" i="2"/>
  <c r="G80" i="2" s="1"/>
  <c r="F81" i="2"/>
  <c r="C61" i="9" s="1"/>
  <c r="C60" i="9"/>
  <c r="F82" i="2"/>
  <c r="F83" i="2"/>
  <c r="C63" i="9" s="1"/>
  <c r="F84" i="2"/>
  <c r="C64" i="9" s="1"/>
  <c r="F85" i="2"/>
  <c r="F86" i="2"/>
  <c r="C66" i="9" s="1"/>
  <c r="F87" i="2"/>
  <c r="C67" i="9" s="1"/>
  <c r="F88" i="2"/>
  <c r="G88" i="2" s="1"/>
  <c r="F89" i="2"/>
  <c r="C69" i="9" s="1"/>
  <c r="F90" i="2"/>
  <c r="F91" i="2"/>
  <c r="C71" i="9" s="1"/>
  <c r="C70" i="9"/>
  <c r="F92" i="2"/>
  <c r="G92" i="2" s="1"/>
  <c r="F93" i="2"/>
  <c r="C73" i="9" s="1"/>
  <c r="F94" i="2"/>
  <c r="C74" i="9" s="1"/>
  <c r="F95" i="2"/>
  <c r="F96" i="2"/>
  <c r="G96" i="2" s="1"/>
  <c r="F97" i="2"/>
  <c r="C76" i="9"/>
  <c r="F98" i="2"/>
  <c r="F99" i="2"/>
  <c r="F100" i="2"/>
  <c r="F101" i="2"/>
  <c r="G101" i="2" s="1"/>
  <c r="F102" i="2"/>
  <c r="G102" i="2" s="1"/>
  <c r="F103" i="2"/>
  <c r="F104" i="2"/>
  <c r="F105" i="2"/>
  <c r="G105" i="2" s="1"/>
  <c r="F106" i="2"/>
  <c r="G106" i="2" s="1"/>
  <c r="F107" i="2"/>
  <c r="F108" i="2"/>
  <c r="F109" i="2"/>
  <c r="G109" i="2" s="1"/>
  <c r="F110" i="2"/>
  <c r="G110" i="2" s="1"/>
  <c r="F111" i="2"/>
  <c r="F112" i="2"/>
  <c r="F113" i="2"/>
  <c r="G113" i="2" s="1"/>
  <c r="F114" i="2"/>
  <c r="G114" i="2" s="1"/>
  <c r="F115" i="2"/>
  <c r="F116" i="2"/>
  <c r="F117" i="2"/>
  <c r="G117" i="2" s="1"/>
  <c r="F118" i="2"/>
  <c r="F119" i="2"/>
  <c r="F120" i="2"/>
  <c r="F121" i="2"/>
  <c r="G121" i="2" s="1"/>
  <c r="F122" i="2"/>
  <c r="G122" i="2" s="1"/>
  <c r="F123" i="2"/>
  <c r="F124" i="2"/>
  <c r="F125" i="2"/>
  <c r="G125" i="2" s="1"/>
  <c r="F126" i="2"/>
  <c r="G126" i="2" s="1"/>
  <c r="F127" i="2"/>
  <c r="F128" i="2"/>
  <c r="F129" i="2"/>
  <c r="G129" i="2" s="1"/>
  <c r="F130" i="2"/>
  <c r="G130" i="2" s="1"/>
  <c r="F131" i="2"/>
  <c r="F132" i="2"/>
  <c r="F133" i="2"/>
  <c r="G133" i="2" s="1"/>
  <c r="F134" i="2"/>
  <c r="F135" i="2"/>
  <c r="F136" i="2"/>
  <c r="F137" i="2"/>
  <c r="G137" i="2" s="1"/>
  <c r="F138" i="2"/>
  <c r="G138" i="2" s="1"/>
  <c r="F139" i="2"/>
  <c r="F140" i="2"/>
  <c r="F141" i="2"/>
  <c r="G141" i="2" s="1"/>
  <c r="F142" i="2"/>
  <c r="G142" i="2" s="1"/>
  <c r="F143" i="2"/>
  <c r="F144" i="2"/>
  <c r="F145" i="2"/>
  <c r="G145" i="2" s="1"/>
  <c r="F146" i="2"/>
  <c r="G146" i="2" s="1"/>
  <c r="F147" i="2"/>
  <c r="F148" i="2"/>
  <c r="F149" i="2"/>
  <c r="G149" i="2" s="1"/>
  <c r="F150" i="2"/>
  <c r="F151" i="2"/>
  <c r="F152" i="2"/>
  <c r="F153" i="2"/>
  <c r="G153" i="2" s="1"/>
  <c r="F154" i="2"/>
  <c r="G154" i="2" s="1"/>
  <c r="F155" i="2"/>
  <c r="F156" i="2"/>
  <c r="F157" i="2"/>
  <c r="G157" i="2" s="1"/>
  <c r="F158" i="2"/>
  <c r="G158" i="2" s="1"/>
  <c r="F159" i="2"/>
  <c r="F160" i="2"/>
  <c r="F161" i="2"/>
  <c r="G161" i="2" s="1"/>
  <c r="F162" i="2"/>
  <c r="F163" i="2"/>
  <c r="F164" i="2"/>
  <c r="F165" i="2"/>
  <c r="G165" i="2" s="1"/>
  <c r="F166" i="2"/>
  <c r="F167" i="2"/>
  <c r="F168" i="2"/>
  <c r="F169" i="2"/>
  <c r="G169" i="2" s="1"/>
  <c r="F170" i="2"/>
  <c r="G170" i="2" s="1"/>
  <c r="F171" i="2"/>
  <c r="F172" i="2"/>
  <c r="F173" i="2"/>
  <c r="G173" i="2" s="1"/>
  <c r="F174" i="2"/>
  <c r="F175" i="2"/>
  <c r="F176" i="2"/>
  <c r="F177" i="2"/>
  <c r="G177" i="2" s="1"/>
  <c r="F178" i="2"/>
  <c r="G178" i="2" s="1"/>
  <c r="F179" i="2"/>
  <c r="F180" i="2"/>
  <c r="F181" i="2"/>
  <c r="G181" i="2" s="1"/>
  <c r="F182" i="2"/>
  <c r="G182" i="2" s="1"/>
  <c r="F183" i="2"/>
  <c r="F184" i="2"/>
  <c r="F185" i="2"/>
  <c r="G185" i="2" s="1"/>
  <c r="F186" i="2"/>
  <c r="F187" i="2"/>
  <c r="F188" i="2"/>
  <c r="F189" i="2"/>
  <c r="F190" i="2"/>
  <c r="F191" i="2"/>
  <c r="F192" i="2"/>
  <c r="F193" i="2"/>
  <c r="G193" i="2" s="1"/>
  <c r="F194" i="2"/>
  <c r="G194" i="2" s="1"/>
  <c r="F195" i="2"/>
  <c r="F196" i="2"/>
  <c r="F197" i="2"/>
  <c r="G197" i="2" s="1"/>
  <c r="F198" i="2"/>
  <c r="F199" i="2"/>
  <c r="F200" i="2"/>
  <c r="F201" i="2"/>
  <c r="G201" i="2" s="1"/>
  <c r="F202" i="2"/>
  <c r="G202" i="2" s="1"/>
  <c r="F203" i="2"/>
  <c r="F204" i="2"/>
  <c r="F205" i="2"/>
  <c r="F206" i="2"/>
  <c r="G206" i="2" s="1"/>
  <c r="F207" i="2"/>
  <c r="F208" i="2"/>
  <c r="F209" i="2"/>
  <c r="F210" i="2"/>
  <c r="F211" i="2"/>
  <c r="F212" i="2"/>
  <c r="F213" i="2"/>
  <c r="G213" i="2" s="1"/>
  <c r="C213" i="2"/>
  <c r="F214" i="2"/>
  <c r="F215" i="2"/>
  <c r="F216" i="2"/>
  <c r="C216" i="2"/>
  <c r="F217" i="2"/>
  <c r="F218" i="2"/>
  <c r="F219" i="2"/>
  <c r="G219" i="2" s="1"/>
  <c r="F220" i="2"/>
  <c r="F221" i="2"/>
  <c r="F222" i="2"/>
  <c r="F223" i="2"/>
  <c r="G223" i="2" s="1"/>
  <c r="F224" i="2"/>
  <c r="G224" i="2" s="1"/>
  <c r="F225" i="2"/>
  <c r="F226" i="2"/>
  <c r="F227" i="2"/>
  <c r="F228" i="2"/>
  <c r="F229" i="2"/>
  <c r="C229" i="2"/>
  <c r="G229" i="2"/>
  <c r="F230" i="2"/>
  <c r="F231" i="2"/>
  <c r="F232" i="2"/>
  <c r="F233" i="2"/>
  <c r="G233" i="2" s="1"/>
  <c r="F234" i="2"/>
  <c r="G234" i="2" s="1"/>
  <c r="F235" i="2"/>
  <c r="G235" i="2" s="1"/>
  <c r="F236" i="2"/>
  <c r="F237" i="2"/>
  <c r="G237" i="2" s="1"/>
  <c r="F238" i="2"/>
  <c r="F239" i="2"/>
  <c r="F240" i="2"/>
  <c r="F241" i="2"/>
  <c r="G241" i="2" s="1"/>
  <c r="F242" i="2"/>
  <c r="G242" i="2" s="1"/>
  <c r="F243" i="2"/>
  <c r="F244" i="2"/>
  <c r="F245" i="2"/>
  <c r="G245" i="2" s="1"/>
  <c r="F246" i="2"/>
  <c r="F247" i="2"/>
  <c r="F248" i="2"/>
  <c r="F249" i="2"/>
  <c r="G249" i="2" s="1"/>
  <c r="F250" i="2"/>
  <c r="G250" i="2" s="1"/>
  <c r="F251" i="2"/>
  <c r="F252" i="2"/>
  <c r="F253" i="2"/>
  <c r="G253" i="2" s="1"/>
  <c r="C253" i="2"/>
  <c r="F254" i="2"/>
  <c r="F255" i="2"/>
  <c r="F256" i="2"/>
  <c r="F257" i="2"/>
  <c r="G257" i="2" s="1"/>
  <c r="F258" i="2"/>
  <c r="G258" i="2" s="1"/>
  <c r="F259" i="2"/>
  <c r="G259" i="2" s="1"/>
  <c r="F260" i="2"/>
  <c r="G260" i="2" s="1"/>
  <c r="F261" i="2"/>
  <c r="F262" i="2"/>
  <c r="F263" i="2"/>
  <c r="G263" i="2" s="1"/>
  <c r="F264" i="2"/>
  <c r="G264" i="2" s="1"/>
  <c r="F265" i="2"/>
  <c r="F266" i="2"/>
  <c r="F267" i="2"/>
  <c r="G267" i="2" s="1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G281" i="2" s="1"/>
  <c r="F282" i="2"/>
  <c r="F283" i="2"/>
  <c r="G283" i="2" s="1"/>
  <c r="F284" i="2"/>
  <c r="G284" i="2" s="1"/>
  <c r="F285" i="2"/>
  <c r="G285" i="2" s="1"/>
  <c r="F286" i="2"/>
  <c r="F287" i="2"/>
  <c r="F288" i="2"/>
  <c r="F289" i="2"/>
  <c r="F290" i="2"/>
  <c r="G290" i="2" s="1"/>
  <c r="F291" i="2"/>
  <c r="F292" i="2"/>
  <c r="F293" i="2"/>
  <c r="F294" i="2"/>
  <c r="F295" i="2"/>
  <c r="G295" i="2" s="1"/>
  <c r="F296" i="2"/>
  <c r="F297" i="2"/>
  <c r="G297" i="2" s="1"/>
  <c r="F298" i="2"/>
  <c r="F299" i="2"/>
  <c r="F300" i="2"/>
  <c r="F301" i="2"/>
  <c r="F302" i="2"/>
  <c r="G302" i="2" s="1"/>
  <c r="F303" i="2"/>
  <c r="F304" i="2"/>
  <c r="G304" i="2" s="1"/>
  <c r="F305" i="2"/>
  <c r="F306" i="2"/>
  <c r="F307" i="2"/>
  <c r="F308" i="2"/>
  <c r="F309" i="2"/>
  <c r="F310" i="2"/>
  <c r="F311" i="2"/>
  <c r="G311" i="2" s="1"/>
  <c r="F312" i="2"/>
  <c r="G312" i="2" s="1"/>
  <c r="F313" i="2"/>
  <c r="F314" i="2"/>
  <c r="F315" i="2"/>
  <c r="G315" i="2" s="1"/>
  <c r="F316" i="2"/>
  <c r="F317" i="2"/>
  <c r="G317" i="2" s="1"/>
  <c r="F318" i="2"/>
  <c r="G318" i="2" s="1"/>
  <c r="F319" i="2"/>
  <c r="G319" i="2" s="1"/>
  <c r="F320" i="2"/>
  <c r="F321" i="2"/>
  <c r="F322" i="2"/>
  <c r="F323" i="2"/>
  <c r="G323" i="2" s="1"/>
  <c r="F324" i="2"/>
  <c r="G324" i="2" s="1"/>
  <c r="F325" i="2"/>
  <c r="G325" i="2" s="1"/>
  <c r="F326" i="2"/>
  <c r="F327" i="2"/>
  <c r="F328" i="2"/>
  <c r="F329" i="2"/>
  <c r="G329" i="2" s="1"/>
  <c r="F330" i="2"/>
  <c r="G330" i="2" s="1"/>
  <c r="F331" i="2"/>
  <c r="F332" i="2"/>
  <c r="F333" i="2"/>
  <c r="G333" i="2" s="1"/>
  <c r="F334" i="2"/>
  <c r="F335" i="2"/>
  <c r="F336" i="2"/>
  <c r="F337" i="2"/>
  <c r="F338" i="2"/>
  <c r="F339" i="2"/>
  <c r="G339" i="2" s="1"/>
  <c r="F340" i="2"/>
  <c r="G340" i="2" s="1"/>
  <c r="F341" i="2"/>
  <c r="F342" i="2"/>
  <c r="G342" i="2" s="1"/>
  <c r="F343" i="2"/>
  <c r="F344" i="2"/>
  <c r="F345" i="2"/>
  <c r="G345" i="2" s="1"/>
  <c r="F346" i="2"/>
  <c r="C346" i="2"/>
  <c r="F347" i="2"/>
  <c r="F348" i="2"/>
  <c r="F349" i="2"/>
  <c r="F350" i="2"/>
  <c r="F351" i="2"/>
  <c r="F352" i="2"/>
  <c r="G352" i="2" s="1"/>
  <c r="F353" i="2"/>
  <c r="F354" i="2"/>
  <c r="F355" i="2"/>
  <c r="F356" i="2"/>
  <c r="F357" i="2"/>
  <c r="F358" i="2"/>
  <c r="G358" i="2" s="1"/>
  <c r="F359" i="2"/>
  <c r="G359" i="2" s="1"/>
  <c r="F360" i="2"/>
  <c r="G360" i="2" s="1"/>
  <c r="F361" i="2"/>
  <c r="G361" i="2" s="1"/>
  <c r="F362" i="2"/>
  <c r="C362" i="2"/>
  <c r="F363" i="2"/>
  <c r="F364" i="2"/>
  <c r="F365" i="2"/>
  <c r="F366" i="2"/>
  <c r="G366" i="2" s="1"/>
  <c r="F367" i="2"/>
  <c r="G367" i="2" s="1"/>
  <c r="F368" i="2"/>
  <c r="G368" i="2" s="1"/>
  <c r="F369" i="2"/>
  <c r="F370" i="2"/>
  <c r="F371" i="2"/>
  <c r="F372" i="2"/>
  <c r="F373" i="2"/>
  <c r="F374" i="2"/>
  <c r="F375" i="2"/>
  <c r="F376" i="2"/>
  <c r="F377" i="2"/>
  <c r="G377" i="2" s="1"/>
  <c r="F378" i="2"/>
  <c r="G378" i="2" s="1"/>
  <c r="F379" i="2"/>
  <c r="F380" i="2"/>
  <c r="F381" i="2"/>
  <c r="F382" i="2"/>
  <c r="G382" i="2" s="1"/>
  <c r="F383" i="2"/>
  <c r="F384" i="2"/>
  <c r="G384" i="2" s="1"/>
  <c r="F385" i="2"/>
  <c r="G385" i="2" s="1"/>
  <c r="F386" i="2"/>
  <c r="C386" i="2"/>
  <c r="F387" i="2"/>
  <c r="F388" i="2"/>
  <c r="F389" i="2"/>
  <c r="F390" i="2"/>
  <c r="G390" i="2" s="1"/>
  <c r="F391" i="2"/>
  <c r="G391" i="2" s="1"/>
  <c r="F392" i="2"/>
  <c r="G392" i="2" s="1"/>
  <c r="F393" i="2"/>
  <c r="F394" i="2"/>
  <c r="G394" i="2" s="1"/>
  <c r="F395" i="2"/>
  <c r="F396" i="2"/>
  <c r="G396" i="2" s="1"/>
  <c r="F397" i="2"/>
  <c r="G397" i="2" s="1"/>
  <c r="F398" i="2"/>
  <c r="F399" i="2"/>
  <c r="F400" i="2"/>
  <c r="G400" i="2" s="1"/>
  <c r="F401" i="2"/>
  <c r="F402" i="2"/>
  <c r="C402" i="2"/>
  <c r="F403" i="2"/>
  <c r="F404" i="2"/>
  <c r="F405" i="2"/>
  <c r="F406" i="2"/>
  <c r="C406" i="2"/>
  <c r="F407" i="2"/>
  <c r="F408" i="2"/>
  <c r="F409" i="2"/>
  <c r="F410" i="2"/>
  <c r="G410" i="2" s="1"/>
  <c r="F411" i="2"/>
  <c r="G411" i="2" s="1"/>
  <c r="F412" i="2"/>
  <c r="G412" i="2" s="1"/>
  <c r="F413" i="2"/>
  <c r="F414" i="2"/>
  <c r="C414" i="2"/>
  <c r="F415" i="2"/>
  <c r="F416" i="2"/>
  <c r="F417" i="2"/>
  <c r="F418" i="2"/>
  <c r="G418" i="2" s="1"/>
  <c r="F419" i="2"/>
  <c r="F420" i="2"/>
  <c r="F421" i="2"/>
  <c r="G421" i="2" s="1"/>
  <c r="C421" i="2"/>
  <c r="F422" i="2"/>
  <c r="F423" i="2"/>
  <c r="F424" i="2"/>
  <c r="F425" i="2"/>
  <c r="F426" i="2"/>
  <c r="F427" i="2"/>
  <c r="G427" i="2" s="1"/>
  <c r="F428" i="2"/>
  <c r="F429" i="2"/>
  <c r="F430" i="2"/>
  <c r="F431" i="2"/>
  <c r="F432" i="2"/>
  <c r="F433" i="2"/>
  <c r="F434" i="2"/>
  <c r="G434" i="2" s="1"/>
  <c r="F435" i="2"/>
  <c r="F436" i="2"/>
  <c r="F437" i="2"/>
  <c r="G437" i="2" s="1"/>
  <c r="F438" i="2"/>
  <c r="F439" i="2"/>
  <c r="F440" i="2"/>
  <c r="F441" i="2"/>
  <c r="F442" i="2"/>
  <c r="G442" i="2" s="1"/>
  <c r="F443" i="2"/>
  <c r="F444" i="2"/>
  <c r="F445" i="2"/>
  <c r="G445" i="2" s="1"/>
  <c r="F446" i="2"/>
  <c r="F447" i="2"/>
  <c r="F448" i="2"/>
  <c r="F449" i="2"/>
  <c r="G449" i="2" s="1"/>
  <c r="F450" i="2"/>
  <c r="G450" i="2" s="1"/>
  <c r="F451" i="2"/>
  <c r="G451" i="2" s="1"/>
  <c r="F452" i="2"/>
  <c r="F453" i="2"/>
  <c r="F454" i="2"/>
  <c r="F455" i="2"/>
  <c r="F456" i="2"/>
  <c r="F457" i="2"/>
  <c r="F458" i="2"/>
  <c r="G458" i="2" s="1"/>
  <c r="F459" i="2"/>
  <c r="G459" i="2" s="1"/>
  <c r="F460" i="2"/>
  <c r="F461" i="2"/>
  <c r="F462" i="2"/>
  <c r="F463" i="2"/>
  <c r="F464" i="2"/>
  <c r="F465" i="2"/>
  <c r="G465" i="2" s="1"/>
  <c r="F466" i="2"/>
  <c r="G466" i="2" s="1"/>
  <c r="F467" i="2"/>
  <c r="F468" i="2"/>
  <c r="F469" i="2"/>
  <c r="G469" i="2" s="1"/>
  <c r="F470" i="2"/>
  <c r="F471" i="2"/>
  <c r="F472" i="2"/>
  <c r="F473" i="2"/>
  <c r="F474" i="2"/>
  <c r="G474" i="2" s="1"/>
  <c r="F475" i="2"/>
  <c r="F476" i="2"/>
  <c r="F477" i="2"/>
  <c r="G477" i="2" s="1"/>
  <c r="F478" i="2"/>
  <c r="F479" i="2"/>
  <c r="F480" i="2"/>
  <c r="F481" i="2"/>
  <c r="G481" i="2" s="1"/>
  <c r="F482" i="2"/>
  <c r="F483" i="2"/>
  <c r="F484" i="2"/>
  <c r="F485" i="2"/>
  <c r="G485" i="2" s="1"/>
  <c r="C485" i="2"/>
  <c r="F486" i="2"/>
  <c r="F487" i="2"/>
  <c r="F488" i="2"/>
  <c r="F489" i="2"/>
  <c r="G489" i="2" s="1"/>
  <c r="F490" i="2"/>
  <c r="F491" i="2"/>
  <c r="F492" i="2"/>
  <c r="C492" i="2"/>
  <c r="F493" i="2"/>
  <c r="C493" i="2"/>
  <c r="G493" i="2"/>
  <c r="F494" i="2"/>
  <c r="F495" i="2"/>
  <c r="F496" i="2"/>
  <c r="G496" i="2" s="1"/>
  <c r="F497" i="2"/>
  <c r="G497" i="2" s="1"/>
  <c r="F498" i="2"/>
  <c r="G498" i="2" s="1"/>
  <c r="F499" i="2"/>
  <c r="F500" i="2"/>
  <c r="F501" i="2"/>
  <c r="G501" i="2" s="1"/>
  <c r="C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C626" i="2"/>
  <c r="G626" i="2" s="1"/>
  <c r="F627" i="2"/>
  <c r="G627" i="2" s="1"/>
  <c r="F628" i="2"/>
  <c r="F629" i="2"/>
  <c r="C629" i="2"/>
  <c r="G629" i="2"/>
  <c r="F630" i="2"/>
  <c r="F631" i="2"/>
  <c r="F632" i="2"/>
  <c r="G632" i="2" s="1"/>
  <c r="F633" i="2"/>
  <c r="G633" i="2" s="1"/>
  <c r="F634" i="2"/>
  <c r="F635" i="2"/>
  <c r="F636" i="2"/>
  <c r="G636" i="2" s="1"/>
  <c r="F637" i="2"/>
  <c r="G637" i="2" s="1"/>
  <c r="F638" i="2"/>
  <c r="F639" i="2"/>
  <c r="F640" i="2"/>
  <c r="F641" i="2"/>
  <c r="G641" i="2" s="1"/>
  <c r="F642" i="2"/>
  <c r="F643" i="2"/>
  <c r="F644" i="2"/>
  <c r="G644" i="2" s="1"/>
  <c r="F645" i="2"/>
  <c r="G645" i="2" s="1"/>
  <c r="F646" i="2"/>
  <c r="F647" i="2"/>
  <c r="F648" i="2"/>
  <c r="F649" i="2"/>
  <c r="F650" i="2"/>
  <c r="F651" i="2"/>
  <c r="F652" i="2"/>
  <c r="F653" i="2"/>
  <c r="G653" i="2" s="1"/>
  <c r="F654" i="2"/>
  <c r="F655" i="2"/>
  <c r="F656" i="2"/>
  <c r="G656" i="2" s="1"/>
  <c r="F657" i="2"/>
  <c r="G657" i="2" s="1"/>
  <c r="F658" i="2"/>
  <c r="F659" i="2"/>
  <c r="F660" i="2"/>
  <c r="F661" i="2"/>
  <c r="G661" i="2" s="1"/>
  <c r="F662" i="2"/>
  <c r="F663" i="2"/>
  <c r="F664" i="2"/>
  <c r="G664" i="2" s="1"/>
  <c r="F665" i="2"/>
  <c r="G665" i="2" s="1"/>
  <c r="F666" i="2"/>
  <c r="F667" i="2"/>
  <c r="F668" i="2"/>
  <c r="F669" i="2"/>
  <c r="F670" i="2"/>
  <c r="F671" i="2"/>
  <c r="F672" i="2"/>
  <c r="G672" i="2" s="1"/>
  <c r="F673" i="2"/>
  <c r="G673" i="2" s="1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G689" i="2" s="1"/>
  <c r="F690" i="2"/>
  <c r="F691" i="2"/>
  <c r="F692" i="2"/>
  <c r="G692" i="2" s="1"/>
  <c r="F693" i="2"/>
  <c r="G693" i="2" s="1"/>
  <c r="F694" i="2"/>
  <c r="F695" i="2"/>
  <c r="F696" i="2"/>
  <c r="G696" i="2" s="1"/>
  <c r="F697" i="2"/>
  <c r="G697" i="2" s="1"/>
  <c r="F698" i="2"/>
  <c r="F699" i="2"/>
  <c r="F700" i="2"/>
  <c r="F701" i="2"/>
  <c r="F702" i="2"/>
  <c r="F703" i="2"/>
  <c r="F704" i="2"/>
  <c r="F705" i="2"/>
  <c r="G705" i="2" s="1"/>
  <c r="F706" i="2"/>
  <c r="F707" i="2"/>
  <c r="F708" i="2"/>
  <c r="F709" i="2"/>
  <c r="G709" i="2" s="1"/>
  <c r="F710" i="2"/>
  <c r="F711" i="2"/>
  <c r="F712" i="2"/>
  <c r="F713" i="2"/>
  <c r="G713" i="2" s="1"/>
  <c r="F714" i="2"/>
  <c r="F715" i="2"/>
  <c r="F716" i="2"/>
  <c r="F717" i="2"/>
  <c r="G717" i="2" s="1"/>
  <c r="F718" i="2"/>
  <c r="F719" i="2"/>
  <c r="F720" i="2"/>
  <c r="G720" i="2" s="1"/>
  <c r="F721" i="2"/>
  <c r="G721" i="2" s="1"/>
  <c r="F722" i="2"/>
  <c r="F723" i="2"/>
  <c r="F724" i="2"/>
  <c r="G724" i="2" s="1"/>
  <c r="F725" i="2"/>
  <c r="F726" i="2"/>
  <c r="F727" i="2"/>
  <c r="F728" i="2"/>
  <c r="F729" i="2"/>
  <c r="G729" i="2" s="1"/>
  <c r="F730" i="2"/>
  <c r="F731" i="2"/>
  <c r="F732" i="2"/>
  <c r="F733" i="2"/>
  <c r="G733" i="2" s="1"/>
  <c r="F734" i="2"/>
  <c r="F735" i="2"/>
  <c r="F16" i="2"/>
  <c r="C17" i="2"/>
  <c r="C18" i="2"/>
  <c r="B6" i="9" s="1"/>
  <c r="C19" i="2"/>
  <c r="C20" i="2"/>
  <c r="C21" i="2"/>
  <c r="B9" i="9" s="1"/>
  <c r="C22" i="2"/>
  <c r="B10" i="9" s="1"/>
  <c r="C23" i="2"/>
  <c r="C24" i="2"/>
  <c r="C25" i="2"/>
  <c r="B13" i="9" s="1"/>
  <c r="C26" i="2"/>
  <c r="B14" i="9" s="1"/>
  <c r="C27" i="2"/>
  <c r="G27" i="2" s="1"/>
  <c r="C28" i="2"/>
  <c r="C29" i="2"/>
  <c r="G29" i="2" s="1"/>
  <c r="C30" i="2"/>
  <c r="B18" i="9" s="1"/>
  <c r="C31" i="2"/>
  <c r="C32" i="2"/>
  <c r="C33" i="2"/>
  <c r="B21" i="9" s="1"/>
  <c r="C34" i="2"/>
  <c r="B22" i="9" s="1"/>
  <c r="C35" i="2"/>
  <c r="C36" i="2"/>
  <c r="C37" i="2"/>
  <c r="B25" i="9" s="1"/>
  <c r="C38" i="2"/>
  <c r="B26" i="9" s="1"/>
  <c r="C39" i="2"/>
  <c r="C40" i="2"/>
  <c r="C41" i="2"/>
  <c r="G41" i="2" s="1"/>
  <c r="C42" i="2"/>
  <c r="B30" i="9" s="1"/>
  <c r="C43" i="2"/>
  <c r="C44" i="2"/>
  <c r="C45" i="2"/>
  <c r="B33" i="9" s="1"/>
  <c r="C46" i="2"/>
  <c r="B34" i="9" s="1"/>
  <c r="C47" i="2"/>
  <c r="C48" i="2"/>
  <c r="C49" i="2"/>
  <c r="G49" i="2" s="1"/>
  <c r="C50" i="2"/>
  <c r="B38" i="9" s="1"/>
  <c r="C51" i="2"/>
  <c r="C52" i="2"/>
  <c r="C53" i="2"/>
  <c r="G53" i="2" s="1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G104" i="2"/>
  <c r="C105" i="2"/>
  <c r="C106" i="2"/>
  <c r="C107" i="2"/>
  <c r="G107" i="2"/>
  <c r="C108" i="2"/>
  <c r="G108" i="2"/>
  <c r="C109" i="2"/>
  <c r="C110" i="2"/>
  <c r="C111" i="2"/>
  <c r="G111" i="2"/>
  <c r="C112" i="2"/>
  <c r="G112" i="2"/>
  <c r="C113" i="2"/>
  <c r="C114" i="2"/>
  <c r="C115" i="2"/>
  <c r="G115" i="2"/>
  <c r="C116" i="2"/>
  <c r="G116" i="2"/>
  <c r="C117" i="2"/>
  <c r="C118" i="2"/>
  <c r="G118" i="2"/>
  <c r="C119" i="2"/>
  <c r="G119" i="2"/>
  <c r="C120" i="2"/>
  <c r="G120" i="2"/>
  <c r="C121" i="2"/>
  <c r="C122" i="2"/>
  <c r="C123" i="2"/>
  <c r="G123" i="2"/>
  <c r="C124" i="2"/>
  <c r="G124" i="2"/>
  <c r="C125" i="2"/>
  <c r="C126" i="2"/>
  <c r="C127" i="2"/>
  <c r="G127" i="2"/>
  <c r="C128" i="2"/>
  <c r="G128" i="2"/>
  <c r="C129" i="2"/>
  <c r="C130" i="2"/>
  <c r="C131" i="2"/>
  <c r="G131" i="2"/>
  <c r="C132" i="2"/>
  <c r="G132" i="2"/>
  <c r="C133" i="2"/>
  <c r="C134" i="2"/>
  <c r="G134" i="2"/>
  <c r="C135" i="2"/>
  <c r="G135" i="2"/>
  <c r="C136" i="2"/>
  <c r="G136" i="2"/>
  <c r="C137" i="2"/>
  <c r="C138" i="2"/>
  <c r="C139" i="2"/>
  <c r="G139" i="2"/>
  <c r="C140" i="2"/>
  <c r="G140" i="2"/>
  <c r="C141" i="2"/>
  <c r="C142" i="2"/>
  <c r="C143" i="2"/>
  <c r="G143" i="2"/>
  <c r="C144" i="2"/>
  <c r="G144" i="2"/>
  <c r="C145" i="2"/>
  <c r="C146" i="2"/>
  <c r="C147" i="2"/>
  <c r="G147" i="2"/>
  <c r="C148" i="2"/>
  <c r="G148" i="2"/>
  <c r="C149" i="2"/>
  <c r="C150" i="2"/>
  <c r="G150" i="2"/>
  <c r="C151" i="2"/>
  <c r="G151" i="2"/>
  <c r="C152" i="2"/>
  <c r="G152" i="2"/>
  <c r="C153" i="2"/>
  <c r="C154" i="2"/>
  <c r="C155" i="2"/>
  <c r="G155" i="2"/>
  <c r="C156" i="2"/>
  <c r="G156" i="2"/>
  <c r="C157" i="2"/>
  <c r="C158" i="2"/>
  <c r="C159" i="2"/>
  <c r="G159" i="2"/>
  <c r="C160" i="2"/>
  <c r="G160" i="2"/>
  <c r="C161" i="2"/>
  <c r="C162" i="2"/>
  <c r="C163" i="2"/>
  <c r="G163" i="2" s="1"/>
  <c r="C164" i="2"/>
  <c r="G164" i="2" s="1"/>
  <c r="C165" i="2"/>
  <c r="C166" i="2"/>
  <c r="C167" i="2"/>
  <c r="G167" i="2" s="1"/>
  <c r="C168" i="2"/>
  <c r="G168" i="2" s="1"/>
  <c r="C169" i="2"/>
  <c r="C170" i="2"/>
  <c r="C171" i="2"/>
  <c r="G171" i="2"/>
  <c r="C172" i="2"/>
  <c r="G172" i="2"/>
  <c r="C173" i="2"/>
  <c r="C174" i="2"/>
  <c r="C175" i="2"/>
  <c r="G175" i="2" s="1"/>
  <c r="C176" i="2"/>
  <c r="G176" i="2" s="1"/>
  <c r="C177" i="2"/>
  <c r="C178" i="2"/>
  <c r="C179" i="2"/>
  <c r="G179" i="2"/>
  <c r="C180" i="2"/>
  <c r="G180" i="2"/>
  <c r="C181" i="2"/>
  <c r="C182" i="2"/>
  <c r="C183" i="2"/>
  <c r="G183" i="2"/>
  <c r="C184" i="2"/>
  <c r="G184" i="2"/>
  <c r="C185" i="2"/>
  <c r="C186" i="2"/>
  <c r="C187" i="2"/>
  <c r="G187" i="2" s="1"/>
  <c r="C188" i="2"/>
  <c r="G188" i="2" s="1"/>
  <c r="C189" i="2"/>
  <c r="C190" i="2"/>
  <c r="C191" i="2"/>
  <c r="G191" i="2" s="1"/>
  <c r="C192" i="2"/>
  <c r="G192" i="2" s="1"/>
  <c r="C193" i="2"/>
  <c r="C194" i="2"/>
  <c r="C195" i="2"/>
  <c r="G195" i="2"/>
  <c r="C196" i="2"/>
  <c r="G196" i="2"/>
  <c r="C197" i="2"/>
  <c r="C198" i="2"/>
  <c r="C199" i="2"/>
  <c r="G199" i="2" s="1"/>
  <c r="C200" i="2"/>
  <c r="G200" i="2" s="1"/>
  <c r="C201" i="2"/>
  <c r="C202" i="2"/>
  <c r="C203" i="2"/>
  <c r="G203" i="2"/>
  <c r="C204" i="2"/>
  <c r="G204" i="2"/>
  <c r="C205" i="2"/>
  <c r="C206" i="2"/>
  <c r="C207" i="2"/>
  <c r="G207" i="2"/>
  <c r="C208" i="2"/>
  <c r="G208" i="2"/>
  <c r="C209" i="2"/>
  <c r="C210" i="2"/>
  <c r="C211" i="2"/>
  <c r="G211" i="2" s="1"/>
  <c r="C212" i="2"/>
  <c r="G212" i="2" s="1"/>
  <c r="C214" i="2"/>
  <c r="G214" i="2" s="1"/>
  <c r="C215" i="2"/>
  <c r="G215" i="2" s="1"/>
  <c r="C217" i="2"/>
  <c r="C218" i="2"/>
  <c r="G218" i="2"/>
  <c r="C219" i="2"/>
  <c r="C220" i="2"/>
  <c r="C221" i="2"/>
  <c r="C222" i="2"/>
  <c r="G222" i="2"/>
  <c r="C223" i="2"/>
  <c r="C224" i="2"/>
  <c r="C225" i="2"/>
  <c r="C226" i="2"/>
  <c r="C227" i="2"/>
  <c r="C228" i="2"/>
  <c r="C230" i="2"/>
  <c r="C231" i="2"/>
  <c r="C232" i="2"/>
  <c r="C233" i="2"/>
  <c r="C234" i="2"/>
  <c r="C235" i="2"/>
  <c r="C236" i="2"/>
  <c r="G236" i="2"/>
  <c r="C237" i="2"/>
  <c r="C238" i="2"/>
  <c r="G238" i="2" s="1"/>
  <c r="C239" i="2"/>
  <c r="G239" i="2" s="1"/>
  <c r="C240" i="2"/>
  <c r="G240" i="2" s="1"/>
  <c r="C241" i="2"/>
  <c r="C242" i="2"/>
  <c r="C243" i="2"/>
  <c r="G243" i="2"/>
  <c r="C244" i="2"/>
  <c r="G244" i="2"/>
  <c r="C245" i="2"/>
  <c r="C246" i="2"/>
  <c r="C247" i="2"/>
  <c r="C248" i="2"/>
  <c r="G248" i="2" s="1"/>
  <c r="C249" i="2"/>
  <c r="C250" i="2"/>
  <c r="C251" i="2"/>
  <c r="C252" i="2"/>
  <c r="G252" i="2" s="1"/>
  <c r="C254" i="2"/>
  <c r="G254" i="2" s="1"/>
  <c r="C255" i="2"/>
  <c r="C256" i="2"/>
  <c r="G256" i="2" s="1"/>
  <c r="C257" i="2"/>
  <c r="C258" i="2"/>
  <c r="C259" i="2"/>
  <c r="C260" i="2"/>
  <c r="C261" i="2"/>
  <c r="C262" i="2"/>
  <c r="C263" i="2"/>
  <c r="C264" i="2"/>
  <c r="C265" i="2"/>
  <c r="C266" i="2"/>
  <c r="C267" i="2"/>
  <c r="C268" i="2"/>
  <c r="G268" i="2"/>
  <c r="C269" i="2"/>
  <c r="C270" i="2"/>
  <c r="C271" i="2"/>
  <c r="C272" i="2"/>
  <c r="G272" i="2" s="1"/>
  <c r="C273" i="2"/>
  <c r="G273" i="2" s="1"/>
  <c r="C274" i="2"/>
  <c r="C275" i="2"/>
  <c r="C276" i="2"/>
  <c r="G276" i="2" s="1"/>
  <c r="C277" i="2"/>
  <c r="C278" i="2"/>
  <c r="C279" i="2"/>
  <c r="C280" i="2"/>
  <c r="G280" i="2" s="1"/>
  <c r="C281" i="2"/>
  <c r="C282" i="2"/>
  <c r="G282" i="2"/>
  <c r="C283" i="2"/>
  <c r="C284" i="2"/>
  <c r="C285" i="2"/>
  <c r="C286" i="2"/>
  <c r="C287" i="2"/>
  <c r="G287" i="2" s="1"/>
  <c r="C288" i="2"/>
  <c r="C289" i="2"/>
  <c r="C290" i="2"/>
  <c r="C291" i="2"/>
  <c r="G291" i="2" s="1"/>
  <c r="C292" i="2"/>
  <c r="C293" i="2"/>
  <c r="C294" i="2"/>
  <c r="G294" i="2"/>
  <c r="C295" i="2"/>
  <c r="C296" i="2"/>
  <c r="G296" i="2"/>
  <c r="C297" i="2"/>
  <c r="C298" i="2"/>
  <c r="C299" i="2"/>
  <c r="C300" i="2"/>
  <c r="G300" i="2" s="1"/>
  <c r="C301" i="2"/>
  <c r="C302" i="2"/>
  <c r="C303" i="2"/>
  <c r="G303" i="2"/>
  <c r="C304" i="2"/>
  <c r="C305" i="2"/>
  <c r="C306" i="2"/>
  <c r="G306" i="2" s="1"/>
  <c r="C307" i="2"/>
  <c r="C308" i="2"/>
  <c r="C309" i="2"/>
  <c r="C310" i="2"/>
  <c r="C311" i="2"/>
  <c r="C312" i="2"/>
  <c r="C313" i="2"/>
  <c r="C314" i="2"/>
  <c r="C315" i="2"/>
  <c r="C316" i="2"/>
  <c r="G316" i="2"/>
  <c r="C317" i="2"/>
  <c r="C318" i="2"/>
  <c r="C319" i="2"/>
  <c r="C320" i="2"/>
  <c r="G320" i="2"/>
  <c r="C321" i="2"/>
  <c r="C322" i="2"/>
  <c r="C323" i="2"/>
  <c r="C324" i="2"/>
  <c r="C325" i="2"/>
  <c r="C326" i="2"/>
  <c r="C327" i="2"/>
  <c r="C328" i="2"/>
  <c r="C329" i="2"/>
  <c r="C330" i="2"/>
  <c r="C331" i="2"/>
  <c r="G331" i="2"/>
  <c r="C332" i="2"/>
  <c r="G332" i="2"/>
  <c r="C333" i="2"/>
  <c r="C334" i="2"/>
  <c r="G334" i="2" s="1"/>
  <c r="C335" i="2"/>
  <c r="G335" i="2" s="1"/>
  <c r="C336" i="2"/>
  <c r="G336" i="2" s="1"/>
  <c r="C337" i="2"/>
  <c r="C338" i="2"/>
  <c r="G338" i="2"/>
  <c r="C339" i="2"/>
  <c r="C340" i="2"/>
  <c r="C341" i="2"/>
  <c r="C342" i="2"/>
  <c r="C343" i="2"/>
  <c r="G343" i="2"/>
  <c r="C344" i="2"/>
  <c r="G344" i="2"/>
  <c r="C345" i="2"/>
  <c r="C347" i="2"/>
  <c r="C348" i="2"/>
  <c r="C349" i="2"/>
  <c r="C350" i="2"/>
  <c r="G350" i="2"/>
  <c r="C351" i="2"/>
  <c r="G351" i="2"/>
  <c r="C352" i="2"/>
  <c r="C353" i="2"/>
  <c r="C354" i="2"/>
  <c r="C355" i="2"/>
  <c r="G355" i="2" s="1"/>
  <c r="C356" i="2"/>
  <c r="C357" i="2"/>
  <c r="C358" i="2"/>
  <c r="C359" i="2"/>
  <c r="C360" i="2"/>
  <c r="C361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G383" i="2"/>
  <c r="C384" i="2"/>
  <c r="C385" i="2"/>
  <c r="C387" i="2"/>
  <c r="C388" i="2"/>
  <c r="C389" i="2"/>
  <c r="C390" i="2"/>
  <c r="C391" i="2"/>
  <c r="C392" i="2"/>
  <c r="C393" i="2"/>
  <c r="G393" i="2"/>
  <c r="C394" i="2"/>
  <c r="C395" i="2"/>
  <c r="G395" i="2"/>
  <c r="C396" i="2"/>
  <c r="C397" i="2"/>
  <c r="C398" i="2"/>
  <c r="G398" i="2"/>
  <c r="C399" i="2"/>
  <c r="G399" i="2"/>
  <c r="C400" i="2"/>
  <c r="C401" i="2"/>
  <c r="C403" i="2"/>
  <c r="C404" i="2"/>
  <c r="C405" i="2"/>
  <c r="C407" i="2"/>
  <c r="G407" i="2" s="1"/>
  <c r="C408" i="2"/>
  <c r="C409" i="2"/>
  <c r="C410" i="2"/>
  <c r="C411" i="2"/>
  <c r="C412" i="2"/>
  <c r="C413" i="2"/>
  <c r="C415" i="2"/>
  <c r="C416" i="2"/>
  <c r="C417" i="2"/>
  <c r="C418" i="2"/>
  <c r="C419" i="2"/>
  <c r="C420" i="2"/>
  <c r="C422" i="2"/>
  <c r="C423" i="2"/>
  <c r="C424" i="2"/>
  <c r="G424" i="2" s="1"/>
  <c r="C425" i="2"/>
  <c r="C426" i="2"/>
  <c r="G426" i="2"/>
  <c r="C427" i="2"/>
  <c r="C428" i="2"/>
  <c r="G428" i="2"/>
  <c r="C429" i="2"/>
  <c r="C430" i="2"/>
  <c r="C431" i="2"/>
  <c r="C432" i="2"/>
  <c r="G432" i="2" s="1"/>
  <c r="C433" i="2"/>
  <c r="C434" i="2"/>
  <c r="C435" i="2"/>
  <c r="G435" i="2"/>
  <c r="C436" i="2"/>
  <c r="G436" i="2"/>
  <c r="C437" i="2"/>
  <c r="C438" i="2"/>
  <c r="C439" i="2"/>
  <c r="C440" i="2"/>
  <c r="G440" i="2" s="1"/>
  <c r="C441" i="2"/>
  <c r="C442" i="2"/>
  <c r="C443" i="2"/>
  <c r="G443" i="2"/>
  <c r="C444" i="2"/>
  <c r="G444" i="2"/>
  <c r="C445" i="2"/>
  <c r="C446" i="2"/>
  <c r="C447" i="2"/>
  <c r="G447" i="2" s="1"/>
  <c r="C448" i="2"/>
  <c r="G448" i="2" s="1"/>
  <c r="C449" i="2"/>
  <c r="C450" i="2"/>
  <c r="C451" i="2"/>
  <c r="C452" i="2"/>
  <c r="G452" i="2"/>
  <c r="C453" i="2"/>
  <c r="C454" i="2"/>
  <c r="C455" i="2"/>
  <c r="C456" i="2"/>
  <c r="G456" i="2" s="1"/>
  <c r="C457" i="2"/>
  <c r="C458" i="2"/>
  <c r="C459" i="2"/>
  <c r="C460" i="2"/>
  <c r="G460" i="2"/>
  <c r="C461" i="2"/>
  <c r="C462" i="2"/>
  <c r="C463" i="2"/>
  <c r="C464" i="2"/>
  <c r="G464" i="2" s="1"/>
  <c r="C465" i="2"/>
  <c r="C466" i="2"/>
  <c r="C467" i="2"/>
  <c r="G467" i="2"/>
  <c r="C468" i="2"/>
  <c r="G468" i="2"/>
  <c r="C469" i="2"/>
  <c r="C470" i="2"/>
  <c r="C471" i="2"/>
  <c r="C472" i="2"/>
  <c r="G472" i="2" s="1"/>
  <c r="C473" i="2"/>
  <c r="C474" i="2"/>
  <c r="C475" i="2"/>
  <c r="G475" i="2"/>
  <c r="C476" i="2"/>
  <c r="G476" i="2"/>
  <c r="C477" i="2"/>
  <c r="C478" i="2"/>
  <c r="C479" i="2"/>
  <c r="G479" i="2" s="1"/>
  <c r="C480" i="2"/>
  <c r="G480" i="2" s="1"/>
  <c r="C481" i="2"/>
  <c r="C482" i="2"/>
  <c r="C483" i="2"/>
  <c r="G483" i="2" s="1"/>
  <c r="C484" i="2"/>
  <c r="G484" i="2" s="1"/>
  <c r="C486" i="2"/>
  <c r="G486" i="2" s="1"/>
  <c r="C487" i="2"/>
  <c r="C488" i="2"/>
  <c r="C489" i="2"/>
  <c r="C490" i="2"/>
  <c r="C491" i="2"/>
  <c r="C494" i="2"/>
  <c r="C495" i="2"/>
  <c r="G495" i="2"/>
  <c r="C496" i="2"/>
  <c r="C497" i="2"/>
  <c r="C498" i="2"/>
  <c r="C499" i="2"/>
  <c r="G499" i="2"/>
  <c r="C500" i="2"/>
  <c r="G500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G624" i="2" s="1"/>
  <c r="C625" i="2"/>
  <c r="C627" i="2"/>
  <c r="C628" i="2"/>
  <c r="G628" i="2"/>
  <c r="C630" i="2"/>
  <c r="G630" i="2"/>
  <c r="C631" i="2"/>
  <c r="G631" i="2"/>
  <c r="C632" i="2"/>
  <c r="C633" i="2"/>
  <c r="C634" i="2"/>
  <c r="C635" i="2"/>
  <c r="G635" i="2"/>
  <c r="C636" i="2"/>
  <c r="C637" i="2"/>
  <c r="C638" i="2"/>
  <c r="G638" i="2" s="1"/>
  <c r="C639" i="2"/>
  <c r="G639" i="2" s="1"/>
  <c r="C640" i="2"/>
  <c r="C641" i="2"/>
  <c r="C642" i="2"/>
  <c r="G642" i="2"/>
  <c r="C643" i="2"/>
  <c r="G643" i="2"/>
  <c r="C644" i="2"/>
  <c r="C645" i="2"/>
  <c r="C646" i="2"/>
  <c r="G646" i="2" s="1"/>
  <c r="C647" i="2"/>
  <c r="G647" i="2" s="1"/>
  <c r="C648" i="2"/>
  <c r="C649" i="2"/>
  <c r="C650" i="2"/>
  <c r="C651" i="2"/>
  <c r="G651" i="2" s="1"/>
  <c r="C652" i="2"/>
  <c r="C653" i="2"/>
  <c r="C654" i="2"/>
  <c r="G654" i="2"/>
  <c r="C655" i="2"/>
  <c r="G655" i="2"/>
  <c r="C656" i="2"/>
  <c r="C657" i="2"/>
  <c r="C658" i="2"/>
  <c r="G658" i="2" s="1"/>
  <c r="C659" i="2"/>
  <c r="G659" i="2" s="1"/>
  <c r="C660" i="2"/>
  <c r="C661" i="2"/>
  <c r="C662" i="2"/>
  <c r="G662" i="2"/>
  <c r="C663" i="2"/>
  <c r="G663" i="2"/>
  <c r="C664" i="2"/>
  <c r="C665" i="2"/>
  <c r="C666" i="2"/>
  <c r="G666" i="2" s="1"/>
  <c r="C667" i="2"/>
  <c r="G667" i="2" s="1"/>
  <c r="C668" i="2"/>
  <c r="C669" i="2"/>
  <c r="C670" i="2"/>
  <c r="G670" i="2"/>
  <c r="C671" i="2"/>
  <c r="G671" i="2"/>
  <c r="C672" i="2"/>
  <c r="C673" i="2"/>
  <c r="C674" i="2"/>
  <c r="G674" i="2" s="1"/>
  <c r="C675" i="2"/>
  <c r="G675" i="2" s="1"/>
  <c r="C676" i="2"/>
  <c r="C677" i="2"/>
  <c r="C678" i="2"/>
  <c r="G678" i="2" s="1"/>
  <c r="C679" i="2"/>
  <c r="G679" i="2" s="1"/>
  <c r="C680" i="2"/>
  <c r="C681" i="2"/>
  <c r="C682" i="2"/>
  <c r="G682" i="2" s="1"/>
  <c r="C683" i="2"/>
  <c r="G683" i="2" s="1"/>
  <c r="C684" i="2"/>
  <c r="C685" i="2"/>
  <c r="C686" i="2"/>
  <c r="G686" i="2" s="1"/>
  <c r="C687" i="2"/>
  <c r="G687" i="2" s="1"/>
  <c r="C688" i="2"/>
  <c r="C689" i="2"/>
  <c r="C690" i="2"/>
  <c r="G690" i="2"/>
  <c r="C691" i="2"/>
  <c r="G691" i="2"/>
  <c r="C692" i="2"/>
  <c r="C693" i="2"/>
  <c r="C694" i="2"/>
  <c r="G694" i="2"/>
  <c r="C695" i="2"/>
  <c r="G695" i="2"/>
  <c r="C696" i="2"/>
  <c r="C697" i="2"/>
  <c r="C698" i="2"/>
  <c r="G698" i="2" s="1"/>
  <c r="C699" i="2"/>
  <c r="G699" i="2" s="1"/>
  <c r="C700" i="2"/>
  <c r="C701" i="2"/>
  <c r="G701" i="2" s="1"/>
  <c r="C702" i="2"/>
  <c r="G702" i="2" s="1"/>
  <c r="C703" i="2"/>
  <c r="G703" i="2" s="1"/>
  <c r="C704" i="2"/>
  <c r="C705" i="2"/>
  <c r="C706" i="2"/>
  <c r="G706" i="2"/>
  <c r="C707" i="2"/>
  <c r="C708" i="2"/>
  <c r="C709" i="2"/>
  <c r="C710" i="2"/>
  <c r="G710" i="2"/>
  <c r="C711" i="2"/>
  <c r="C712" i="2"/>
  <c r="C713" i="2"/>
  <c r="C714" i="2"/>
  <c r="G714" i="2"/>
  <c r="C715" i="2"/>
  <c r="C716" i="2"/>
  <c r="C717" i="2"/>
  <c r="C718" i="2"/>
  <c r="G718" i="2"/>
  <c r="C719" i="2"/>
  <c r="G719" i="2"/>
  <c r="C720" i="2"/>
  <c r="C721" i="2"/>
  <c r="C722" i="2"/>
  <c r="C723" i="2"/>
  <c r="G723" i="2"/>
  <c r="C724" i="2"/>
  <c r="C725" i="2"/>
  <c r="C726" i="2"/>
  <c r="G726" i="2" s="1"/>
  <c r="C727" i="2"/>
  <c r="G727" i="2" s="1"/>
  <c r="C728" i="2"/>
  <c r="C729" i="2"/>
  <c r="C730" i="2"/>
  <c r="C731" i="2"/>
  <c r="G731" i="2" s="1"/>
  <c r="C732" i="2"/>
  <c r="C733" i="2"/>
  <c r="C734" i="2"/>
  <c r="C735" i="2"/>
  <c r="G735" i="2" s="1"/>
  <c r="C16" i="2"/>
  <c r="B4" i="9" s="1"/>
  <c r="D15" i="2"/>
  <c r="A2" i="7"/>
  <c r="B2" i="7"/>
  <c r="C2" i="7"/>
  <c r="E28" i="7"/>
  <c r="E58" i="7"/>
  <c r="G64" i="7"/>
  <c r="F17" i="7"/>
  <c r="F40" i="7"/>
  <c r="F33" i="7"/>
  <c r="F32" i="7"/>
  <c r="F34" i="7"/>
  <c r="G46" i="7"/>
  <c r="A3" i="7"/>
  <c r="B4" i="7"/>
  <c r="C5" i="7"/>
  <c r="A7" i="7"/>
  <c r="B8" i="7"/>
  <c r="C9" i="7"/>
  <c r="A11" i="7"/>
  <c r="B12" i="7"/>
  <c r="C13" i="7"/>
  <c r="A15" i="7"/>
  <c r="B16" i="7"/>
  <c r="C17" i="7"/>
  <c r="A19" i="7"/>
  <c r="B20" i="7"/>
  <c r="C21" i="7"/>
  <c r="A23" i="7"/>
  <c r="B24" i="7"/>
  <c r="C25" i="7"/>
  <c r="A27" i="7"/>
  <c r="B28" i="7"/>
  <c r="C29" i="7"/>
  <c r="A31" i="7"/>
  <c r="B32" i="7"/>
  <c r="C33" i="7"/>
  <c r="A35" i="7"/>
  <c r="B36" i="7"/>
  <c r="C37" i="7"/>
  <c r="A39" i="7"/>
  <c r="B40" i="7"/>
  <c r="C41" i="7"/>
  <c r="A43" i="7"/>
  <c r="B44" i="7"/>
  <c r="C45" i="7"/>
  <c r="A47" i="7"/>
  <c r="B48" i="7"/>
  <c r="C49" i="7"/>
  <c r="A51" i="7"/>
  <c r="B52" i="7"/>
  <c r="C53" i="7"/>
  <c r="A55" i="7"/>
  <c r="B56" i="7"/>
  <c r="C57" i="7"/>
  <c r="A59" i="7"/>
  <c r="B60" i="7"/>
  <c r="C61" i="7"/>
  <c r="A63" i="7"/>
  <c r="B64" i="7"/>
  <c r="C65" i="7"/>
  <c r="A67" i="7"/>
  <c r="A4" i="7"/>
  <c r="B5" i="7"/>
  <c r="C6" i="7"/>
  <c r="A8" i="7"/>
  <c r="B9" i="7"/>
  <c r="C10" i="7"/>
  <c r="A12" i="7"/>
  <c r="B13" i="7"/>
  <c r="C14" i="7"/>
  <c r="A16" i="7"/>
  <c r="B17" i="7"/>
  <c r="C18" i="7"/>
  <c r="A20" i="7"/>
  <c r="B21" i="7"/>
  <c r="C22" i="7"/>
  <c r="A24" i="7"/>
  <c r="B25" i="7"/>
  <c r="C26" i="7"/>
  <c r="A28" i="7"/>
  <c r="B29" i="7"/>
  <c r="C30" i="7"/>
  <c r="A32" i="7"/>
  <c r="B33" i="7"/>
  <c r="C34" i="7"/>
  <c r="A36" i="7"/>
  <c r="B37" i="7"/>
  <c r="C38" i="7"/>
  <c r="A40" i="7"/>
  <c r="B41" i="7"/>
  <c r="C42" i="7"/>
  <c r="A44" i="7"/>
  <c r="B45" i="7"/>
  <c r="C46" i="7"/>
  <c r="A48" i="7"/>
  <c r="B49" i="7"/>
  <c r="C50" i="7"/>
  <c r="A52" i="7"/>
  <c r="B53" i="7"/>
  <c r="C54" i="7"/>
  <c r="A56" i="7"/>
  <c r="B57" i="7"/>
  <c r="C58" i="7"/>
  <c r="A60" i="7"/>
  <c r="B61" i="7"/>
  <c r="C62" i="7"/>
  <c r="A5" i="7"/>
  <c r="C7" i="7"/>
  <c r="B10" i="7"/>
  <c r="A13" i="7"/>
  <c r="C15" i="7"/>
  <c r="B18" i="7"/>
  <c r="A21" i="7"/>
  <c r="C23" i="7"/>
  <c r="B26" i="7"/>
  <c r="A29" i="7"/>
  <c r="C31" i="7"/>
  <c r="B34" i="7"/>
  <c r="A37" i="7"/>
  <c r="C39" i="7"/>
  <c r="B42" i="7"/>
  <c r="A45" i="7"/>
  <c r="C47" i="7"/>
  <c r="B50" i="7"/>
  <c r="A53" i="7"/>
  <c r="C55" i="7"/>
  <c r="B58" i="7"/>
  <c r="A61" i="7"/>
  <c r="C63" i="7"/>
  <c r="B65" i="7"/>
  <c r="B67" i="7"/>
  <c r="C68" i="7"/>
  <c r="A70" i="7"/>
  <c r="B71" i="7"/>
  <c r="C72" i="7"/>
  <c r="A74" i="7"/>
  <c r="B75" i="7"/>
  <c r="C76" i="7"/>
  <c r="A78" i="7"/>
  <c r="B79" i="7"/>
  <c r="C80" i="7"/>
  <c r="A82" i="7"/>
  <c r="B83" i="7"/>
  <c r="C84" i="7"/>
  <c r="A86" i="7"/>
  <c r="B87" i="7"/>
  <c r="C88" i="7"/>
  <c r="A90" i="7"/>
  <c r="B91" i="7"/>
  <c r="C92" i="7"/>
  <c r="A94" i="7"/>
  <c r="B95" i="7"/>
  <c r="C96" i="7"/>
  <c r="A98" i="7"/>
  <c r="B99" i="7"/>
  <c r="C100" i="7"/>
  <c r="A102" i="7"/>
  <c r="B103" i="7"/>
  <c r="C104" i="7"/>
  <c r="A106" i="7"/>
  <c r="B107" i="7"/>
  <c r="C108" i="7"/>
  <c r="A110" i="7"/>
  <c r="B111" i="7"/>
  <c r="C112" i="7"/>
  <c r="A114" i="7"/>
  <c r="B115" i="7"/>
  <c r="C116" i="7"/>
  <c r="A118" i="7"/>
  <c r="B119" i="7"/>
  <c r="C120" i="7"/>
  <c r="A122" i="7"/>
  <c r="B123" i="7"/>
  <c r="C124" i="7"/>
  <c r="A126" i="7"/>
  <c r="B127" i="7"/>
  <c r="C128" i="7"/>
  <c r="A130" i="7"/>
  <c r="B131" i="7"/>
  <c r="C132" i="7"/>
  <c r="B3" i="7"/>
  <c r="A6" i="7"/>
  <c r="C8" i="7"/>
  <c r="B11" i="7"/>
  <c r="A14" i="7"/>
  <c r="C16" i="7"/>
  <c r="B19" i="7"/>
  <c r="A22" i="7"/>
  <c r="C24" i="7"/>
  <c r="B27" i="7"/>
  <c r="A30" i="7"/>
  <c r="C32" i="7"/>
  <c r="B35" i="7"/>
  <c r="A38" i="7"/>
  <c r="C40" i="7"/>
  <c r="B43" i="7"/>
  <c r="A46" i="7"/>
  <c r="C48" i="7"/>
  <c r="B51" i="7"/>
  <c r="A54" i="7"/>
  <c r="C56" i="7"/>
  <c r="B59" i="7"/>
  <c r="A62" i="7"/>
  <c r="A64" i="7"/>
  <c r="A66" i="7"/>
  <c r="C67" i="7"/>
  <c r="A69" i="7"/>
  <c r="B70" i="7"/>
  <c r="C71" i="7"/>
  <c r="A73" i="7"/>
  <c r="B74" i="7"/>
  <c r="C75" i="7"/>
  <c r="A77" i="7"/>
  <c r="B78" i="7"/>
  <c r="C79" i="7"/>
  <c r="A81" i="7"/>
  <c r="B82" i="7"/>
  <c r="C83" i="7"/>
  <c r="A85" i="7"/>
  <c r="B86" i="7"/>
  <c r="C87" i="7"/>
  <c r="A89" i="7"/>
  <c r="B90" i="7"/>
  <c r="C91" i="7"/>
  <c r="A93" i="7"/>
  <c r="B94" i="7"/>
  <c r="C95" i="7"/>
  <c r="A97" i="7"/>
  <c r="B98" i="7"/>
  <c r="C99" i="7"/>
  <c r="A101" i="7"/>
  <c r="B102" i="7"/>
  <c r="C103" i="7"/>
  <c r="A105" i="7"/>
  <c r="B106" i="7"/>
  <c r="C107" i="7"/>
  <c r="A109" i="7"/>
  <c r="B110" i="7"/>
  <c r="C111" i="7"/>
  <c r="A113" i="7"/>
  <c r="B114" i="7"/>
  <c r="C115" i="7"/>
  <c r="A117" i="7"/>
  <c r="B118" i="7"/>
  <c r="C119" i="7"/>
  <c r="A121" i="7"/>
  <c r="B122" i="7"/>
  <c r="B7" i="7"/>
  <c r="C12" i="7"/>
  <c r="A18" i="7"/>
  <c r="B23" i="7"/>
  <c r="C28" i="7"/>
  <c r="A34" i="7"/>
  <c r="B39" i="7"/>
  <c r="C44" i="7"/>
  <c r="A50" i="7"/>
  <c r="B55" i="7"/>
  <c r="C60" i="7"/>
  <c r="A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A103" i="7"/>
  <c r="C105" i="7"/>
  <c r="B108" i="7"/>
  <c r="A111" i="7"/>
  <c r="C113" i="7"/>
  <c r="B116" i="7"/>
  <c r="A119" i="7"/>
  <c r="C121" i="7"/>
  <c r="A124" i="7"/>
  <c r="C125" i="7"/>
  <c r="C127" i="7"/>
  <c r="B129" i="7"/>
  <c r="A131" i="7"/>
  <c r="A133" i="7"/>
  <c r="B134" i="7"/>
  <c r="C135" i="7"/>
  <c r="A137" i="7"/>
  <c r="B138" i="7"/>
  <c r="C139" i="7"/>
  <c r="A141" i="7"/>
  <c r="B142" i="7"/>
  <c r="C143" i="7"/>
  <c r="A145" i="7"/>
  <c r="B146" i="7"/>
  <c r="C147" i="7"/>
  <c r="A149" i="7"/>
  <c r="B150" i="7"/>
  <c r="C151" i="7"/>
  <c r="A153" i="7"/>
  <c r="B154" i="7"/>
  <c r="C155" i="7"/>
  <c r="A157" i="7"/>
  <c r="B158" i="7"/>
  <c r="C159" i="7"/>
  <c r="A161" i="7"/>
  <c r="B162" i="7"/>
  <c r="C163" i="7"/>
  <c r="A165" i="7"/>
  <c r="B166" i="7"/>
  <c r="C167" i="7"/>
  <c r="A169" i="7"/>
  <c r="B170" i="7"/>
  <c r="C171" i="7"/>
  <c r="A173" i="7"/>
  <c r="B174" i="7"/>
  <c r="C175" i="7"/>
  <c r="A177" i="7"/>
  <c r="B178" i="7"/>
  <c r="C179" i="7"/>
  <c r="A181" i="7"/>
  <c r="B182" i="7"/>
  <c r="C183" i="7"/>
  <c r="A185" i="7"/>
  <c r="B186" i="7"/>
  <c r="C187" i="7"/>
  <c r="A189" i="7"/>
  <c r="B190" i="7"/>
  <c r="C191" i="7"/>
  <c r="A193" i="7"/>
  <c r="B194" i="7"/>
  <c r="C195" i="7"/>
  <c r="A197" i="7"/>
  <c r="B198" i="7"/>
  <c r="C199" i="7"/>
  <c r="A201" i="7"/>
  <c r="B202" i="7"/>
  <c r="C203" i="7"/>
  <c r="A205" i="7"/>
  <c r="B206" i="7"/>
  <c r="C207" i="7"/>
  <c r="A209" i="7"/>
  <c r="B210" i="7"/>
  <c r="C211" i="7"/>
  <c r="A213" i="7"/>
  <c r="B214" i="7"/>
  <c r="C215" i="7"/>
  <c r="A217" i="7"/>
  <c r="B218" i="7"/>
  <c r="C219" i="7"/>
  <c r="A221" i="7"/>
  <c r="B222" i="7"/>
  <c r="C223" i="7"/>
  <c r="A225" i="7"/>
  <c r="B226" i="7"/>
  <c r="C227" i="7"/>
  <c r="A229" i="7"/>
  <c r="B230" i="7"/>
  <c r="C231" i="7"/>
  <c r="A233" i="7"/>
  <c r="B234" i="7"/>
  <c r="C235" i="7"/>
  <c r="A237" i="7"/>
  <c r="B238" i="7"/>
  <c r="C239" i="7"/>
  <c r="A241" i="7"/>
  <c r="B242" i="7"/>
  <c r="C243" i="7"/>
  <c r="A245" i="7"/>
  <c r="B246" i="7"/>
  <c r="C247" i="7"/>
  <c r="A249" i="7"/>
  <c r="B250" i="7"/>
  <c r="C251" i="7"/>
  <c r="A253" i="7"/>
  <c r="B254" i="7"/>
  <c r="C255" i="7"/>
  <c r="A257" i="7"/>
  <c r="B258" i="7"/>
  <c r="C259" i="7"/>
  <c r="A261" i="7"/>
  <c r="B262" i="7"/>
  <c r="C263" i="7"/>
  <c r="A265" i="7"/>
  <c r="B266" i="7"/>
  <c r="C267" i="7"/>
  <c r="A269" i="7"/>
  <c r="B270" i="7"/>
  <c r="C271" i="7"/>
  <c r="A273" i="7"/>
  <c r="B274" i="7"/>
  <c r="C275" i="7"/>
  <c r="A277" i="7"/>
  <c r="B278" i="7"/>
  <c r="C279" i="7"/>
  <c r="A281" i="7"/>
  <c r="B282" i="7"/>
  <c r="C3" i="7"/>
  <c r="A9" i="7"/>
  <c r="B14" i="7"/>
  <c r="C19" i="7"/>
  <c r="A25" i="7"/>
  <c r="B30" i="7"/>
  <c r="C35" i="7"/>
  <c r="A41" i="7"/>
  <c r="B46" i="7"/>
  <c r="C51" i="7"/>
  <c r="A57" i="7"/>
  <c r="B62" i="7"/>
  <c r="B66" i="7"/>
  <c r="B69" i="7"/>
  <c r="A72" i="7"/>
  <c r="C74" i="7"/>
  <c r="B77" i="7"/>
  <c r="A80" i="7"/>
  <c r="C82" i="7"/>
  <c r="B85" i="7"/>
  <c r="A88" i="7"/>
  <c r="C90" i="7"/>
  <c r="B93" i="7"/>
  <c r="A96" i="7"/>
  <c r="C98" i="7"/>
  <c r="B101" i="7"/>
  <c r="A104" i="7"/>
  <c r="C106" i="7"/>
  <c r="B109" i="7"/>
  <c r="A112" i="7"/>
  <c r="C114" i="7"/>
  <c r="B117" i="7"/>
  <c r="A120" i="7"/>
  <c r="C122" i="7"/>
  <c r="B124" i="7"/>
  <c r="B126" i="7"/>
  <c r="A128" i="7"/>
  <c r="C129" i="7"/>
  <c r="C131" i="7"/>
  <c r="B133" i="7"/>
  <c r="C134" i="7"/>
  <c r="A136" i="7"/>
  <c r="B137" i="7"/>
  <c r="C138" i="7"/>
  <c r="A140" i="7"/>
  <c r="B141" i="7"/>
  <c r="C142" i="7"/>
  <c r="A144" i="7"/>
  <c r="B145" i="7"/>
  <c r="C146" i="7"/>
  <c r="A148" i="7"/>
  <c r="B149" i="7"/>
  <c r="C150" i="7"/>
  <c r="A152" i="7"/>
  <c r="B153" i="7"/>
  <c r="C154" i="7"/>
  <c r="A156" i="7"/>
  <c r="B157" i="7"/>
  <c r="C158" i="7"/>
  <c r="A160" i="7"/>
  <c r="B161" i="7"/>
  <c r="C162" i="7"/>
  <c r="A164" i="7"/>
  <c r="B165" i="7"/>
  <c r="C166" i="7"/>
  <c r="A168" i="7"/>
  <c r="B169" i="7"/>
  <c r="C170" i="7"/>
  <c r="A172" i="7"/>
  <c r="B173" i="7"/>
  <c r="C174" i="7"/>
  <c r="A176" i="7"/>
  <c r="B177" i="7"/>
  <c r="C178" i="7"/>
  <c r="A180" i="7"/>
  <c r="B181" i="7"/>
  <c r="C182" i="7"/>
  <c r="A184" i="7"/>
  <c r="B185" i="7"/>
  <c r="C186" i="7"/>
  <c r="A188" i="7"/>
  <c r="B189" i="7"/>
  <c r="C190" i="7"/>
  <c r="A192" i="7"/>
  <c r="B193" i="7"/>
  <c r="C194" i="7"/>
  <c r="A196" i="7"/>
  <c r="B197" i="7"/>
  <c r="C198" i="7"/>
  <c r="A200" i="7"/>
  <c r="B201" i="7"/>
  <c r="C202" i="7"/>
  <c r="A204" i="7"/>
  <c r="B205" i="7"/>
  <c r="C206" i="7"/>
  <c r="A208" i="7"/>
  <c r="B209" i="7"/>
  <c r="C210" i="7"/>
  <c r="A212" i="7"/>
  <c r="B213" i="7"/>
  <c r="C214" i="7"/>
  <c r="A216" i="7"/>
  <c r="B217" i="7"/>
  <c r="C218" i="7"/>
  <c r="A220" i="7"/>
  <c r="B221" i="7"/>
  <c r="C222" i="7"/>
  <c r="A224" i="7"/>
  <c r="B225" i="7"/>
  <c r="C226" i="7"/>
  <c r="A228" i="7"/>
  <c r="B229" i="7"/>
  <c r="C230" i="7"/>
  <c r="A232" i="7"/>
  <c r="B233" i="7"/>
  <c r="C234" i="7"/>
  <c r="A236" i="7"/>
  <c r="B237" i="7"/>
  <c r="C238" i="7"/>
  <c r="A240" i="7"/>
  <c r="B241" i="7"/>
  <c r="C242" i="7"/>
  <c r="A244" i="7"/>
  <c r="B245" i="7"/>
  <c r="C246" i="7"/>
  <c r="A248" i="7"/>
  <c r="B249" i="7"/>
  <c r="C250" i="7"/>
  <c r="A252" i="7"/>
  <c r="B253" i="7"/>
  <c r="C254" i="7"/>
  <c r="A256" i="7"/>
  <c r="B257" i="7"/>
  <c r="C258" i="7"/>
  <c r="A260" i="7"/>
  <c r="B261" i="7"/>
  <c r="C262" i="7"/>
  <c r="A264" i="7"/>
  <c r="B265" i="7"/>
  <c r="C266" i="7"/>
  <c r="A268" i="7"/>
  <c r="B269" i="7"/>
  <c r="C270" i="7"/>
  <c r="A272" i="7"/>
  <c r="B273" i="7"/>
  <c r="C274" i="7"/>
  <c r="A276" i="7"/>
  <c r="B277" i="7"/>
  <c r="C278" i="7"/>
  <c r="A280" i="7"/>
  <c r="B281" i="7"/>
  <c r="C282" i="7"/>
  <c r="B6" i="7"/>
  <c r="A17" i="7"/>
  <c r="C27" i="7"/>
  <c r="B38" i="7"/>
  <c r="A49" i="7"/>
  <c r="C59" i="7"/>
  <c r="A68" i="7"/>
  <c r="B73" i="7"/>
  <c r="C78" i="7"/>
  <c r="A84" i="7"/>
  <c r="B89" i="7"/>
  <c r="C94" i="7"/>
  <c r="A100" i="7"/>
  <c r="B105" i="7"/>
  <c r="C110" i="7"/>
  <c r="A116" i="7"/>
  <c r="B121" i="7"/>
  <c r="B125" i="7"/>
  <c r="A129" i="7"/>
  <c r="B132" i="7"/>
  <c r="B135" i="7"/>
  <c r="A138" i="7"/>
  <c r="C140" i="7"/>
  <c r="B143" i="7"/>
  <c r="A146" i="7"/>
  <c r="C148" i="7"/>
  <c r="B151" i="7"/>
  <c r="A154" i="7"/>
  <c r="C156" i="7"/>
  <c r="B159" i="7"/>
  <c r="A162" i="7"/>
  <c r="C164" i="7"/>
  <c r="B167" i="7"/>
  <c r="A170" i="7"/>
  <c r="C172" i="7"/>
  <c r="B175" i="7"/>
  <c r="A178" i="7"/>
  <c r="C180" i="7"/>
  <c r="B183" i="7"/>
  <c r="A186" i="7"/>
  <c r="C188" i="7"/>
  <c r="B191" i="7"/>
  <c r="A194" i="7"/>
  <c r="C196" i="7"/>
  <c r="B199" i="7"/>
  <c r="A202" i="7"/>
  <c r="C204" i="7"/>
  <c r="B207" i="7"/>
  <c r="A210" i="7"/>
  <c r="C212" i="7"/>
  <c r="B215" i="7"/>
  <c r="A218" i="7"/>
  <c r="C220" i="7"/>
  <c r="B223" i="7"/>
  <c r="A226" i="7"/>
  <c r="C228" i="7"/>
  <c r="B231" i="7"/>
  <c r="A234" i="7"/>
  <c r="C236" i="7"/>
  <c r="B239" i="7"/>
  <c r="A242" i="7"/>
  <c r="C244" i="7"/>
  <c r="B247" i="7"/>
  <c r="A250" i="7"/>
  <c r="C252" i="7"/>
  <c r="B255" i="7"/>
  <c r="A258" i="7"/>
  <c r="C260" i="7"/>
  <c r="B263" i="7"/>
  <c r="A266" i="7"/>
  <c r="C268" i="7"/>
  <c r="B271" i="7"/>
  <c r="A274" i="7"/>
  <c r="C276" i="7"/>
  <c r="B279" i="7"/>
  <c r="A282" i="7"/>
  <c r="A284" i="7"/>
  <c r="B285" i="7"/>
  <c r="C286" i="7"/>
  <c r="A288" i="7"/>
  <c r="B289" i="7"/>
  <c r="C290" i="7"/>
  <c r="A292" i="7"/>
  <c r="B293" i="7"/>
  <c r="C294" i="7"/>
  <c r="A296" i="7"/>
  <c r="B297" i="7"/>
  <c r="C298" i="7"/>
  <c r="A300" i="7"/>
  <c r="B301" i="7"/>
  <c r="C302" i="7"/>
  <c r="A304" i="7"/>
  <c r="B305" i="7"/>
  <c r="C306" i="7"/>
  <c r="A308" i="7"/>
  <c r="B309" i="7"/>
  <c r="C310" i="7"/>
  <c r="A312" i="7"/>
  <c r="B313" i="7"/>
  <c r="C314" i="7"/>
  <c r="A316" i="7"/>
  <c r="B317" i="7"/>
  <c r="C318" i="7"/>
  <c r="A320" i="7"/>
  <c r="B321" i="7"/>
  <c r="C322" i="7"/>
  <c r="A324" i="7"/>
  <c r="B325" i="7"/>
  <c r="C326" i="7"/>
  <c r="A328" i="7"/>
  <c r="B329" i="7"/>
  <c r="C330" i="7"/>
  <c r="A332" i="7"/>
  <c r="B333" i="7"/>
  <c r="C334" i="7"/>
  <c r="A336" i="7"/>
  <c r="B337" i="7"/>
  <c r="C338" i="7"/>
  <c r="A340" i="7"/>
  <c r="B341" i="7"/>
  <c r="C342" i="7"/>
  <c r="A344" i="7"/>
  <c r="B345" i="7"/>
  <c r="C346" i="7"/>
  <c r="A348" i="7"/>
  <c r="B349" i="7"/>
  <c r="C350" i="7"/>
  <c r="A352" i="7"/>
  <c r="B353" i="7"/>
  <c r="C354" i="7"/>
  <c r="A356" i="7"/>
  <c r="B357" i="7"/>
  <c r="C358" i="7"/>
  <c r="A360" i="7"/>
  <c r="B361" i="7"/>
  <c r="C362" i="7"/>
  <c r="A364" i="7"/>
  <c r="B365" i="7"/>
  <c r="C366" i="7"/>
  <c r="A368" i="7"/>
  <c r="B369" i="7"/>
  <c r="C370" i="7"/>
  <c r="A372" i="7"/>
  <c r="B373" i="7"/>
  <c r="C374" i="7"/>
  <c r="A376" i="7"/>
  <c r="B377" i="7"/>
  <c r="C378" i="7"/>
  <c r="A380" i="7"/>
  <c r="B381" i="7"/>
  <c r="C382" i="7"/>
  <c r="A384" i="7"/>
  <c r="B385" i="7"/>
  <c r="C386" i="7"/>
  <c r="A388" i="7"/>
  <c r="B389" i="7"/>
  <c r="C390" i="7"/>
  <c r="A392" i="7"/>
  <c r="B393" i="7"/>
  <c r="C394" i="7"/>
  <c r="A396" i="7"/>
  <c r="B397" i="7"/>
  <c r="C398" i="7"/>
  <c r="A400" i="7"/>
  <c r="B401" i="7"/>
  <c r="C402" i="7"/>
  <c r="A404" i="7"/>
  <c r="B405" i="7"/>
  <c r="C406" i="7"/>
  <c r="A408" i="7"/>
  <c r="A10" i="7"/>
  <c r="C20" i="7"/>
  <c r="B31" i="7"/>
  <c r="A42" i="7"/>
  <c r="C52" i="7"/>
  <c r="B63" i="7"/>
  <c r="C69" i="7"/>
  <c r="A75" i="7"/>
  <c r="B80" i="7"/>
  <c r="C85" i="7"/>
  <c r="A91" i="7"/>
  <c r="B96" i="7"/>
  <c r="C101" i="7"/>
  <c r="A107" i="7"/>
  <c r="B112" i="7"/>
  <c r="C117" i="7"/>
  <c r="A123" i="7"/>
  <c r="C126" i="7"/>
  <c r="B130" i="7"/>
  <c r="C133" i="7"/>
  <c r="B136" i="7"/>
  <c r="A139" i="7"/>
  <c r="C141" i="7"/>
  <c r="B144" i="7"/>
  <c r="A147" i="7"/>
  <c r="C149" i="7"/>
  <c r="B152" i="7"/>
  <c r="A155" i="7"/>
  <c r="C157" i="7"/>
  <c r="B160" i="7"/>
  <c r="A163" i="7"/>
  <c r="C165" i="7"/>
  <c r="B168" i="7"/>
  <c r="A171" i="7"/>
  <c r="C173" i="7"/>
  <c r="B176" i="7"/>
  <c r="A179" i="7"/>
  <c r="C181" i="7"/>
  <c r="B184" i="7"/>
  <c r="A187" i="7"/>
  <c r="C189" i="7"/>
  <c r="B192" i="7"/>
  <c r="A195" i="7"/>
  <c r="C197" i="7"/>
  <c r="B200" i="7"/>
  <c r="A203" i="7"/>
  <c r="C205" i="7"/>
  <c r="B208" i="7"/>
  <c r="A211" i="7"/>
  <c r="C213" i="7"/>
  <c r="B216" i="7"/>
  <c r="A219" i="7"/>
  <c r="C221" i="7"/>
  <c r="B224" i="7"/>
  <c r="A227" i="7"/>
  <c r="C229" i="7"/>
  <c r="B232" i="7"/>
  <c r="A235" i="7"/>
  <c r="C237" i="7"/>
  <c r="B240" i="7"/>
  <c r="A243" i="7"/>
  <c r="C245" i="7"/>
  <c r="B248" i="7"/>
  <c r="A251" i="7"/>
  <c r="C253" i="7"/>
  <c r="B256" i="7"/>
  <c r="A259" i="7"/>
  <c r="C261" i="7"/>
  <c r="B264" i="7"/>
  <c r="A267" i="7"/>
  <c r="C269" i="7"/>
  <c r="B272" i="7"/>
  <c r="A275" i="7"/>
  <c r="C277" i="7"/>
  <c r="B280" i="7"/>
  <c r="A283" i="7"/>
  <c r="B284" i="7"/>
  <c r="C285" i="7"/>
  <c r="A287" i="7"/>
  <c r="B288" i="7"/>
  <c r="C289" i="7"/>
  <c r="A291" i="7"/>
  <c r="B292" i="7"/>
  <c r="C293" i="7"/>
  <c r="A295" i="7"/>
  <c r="B296" i="7"/>
  <c r="C297" i="7"/>
  <c r="A299" i="7"/>
  <c r="B300" i="7"/>
  <c r="C301" i="7"/>
  <c r="A303" i="7"/>
  <c r="B304" i="7"/>
  <c r="C305" i="7"/>
  <c r="A307" i="7"/>
  <c r="B308" i="7"/>
  <c r="C309" i="7"/>
  <c r="A311" i="7"/>
  <c r="B312" i="7"/>
  <c r="C313" i="7"/>
  <c r="A315" i="7"/>
  <c r="B316" i="7"/>
  <c r="C317" i="7"/>
  <c r="A319" i="7"/>
  <c r="B320" i="7"/>
  <c r="C321" i="7"/>
  <c r="A323" i="7"/>
  <c r="B324" i="7"/>
  <c r="C325" i="7"/>
  <c r="A327" i="7"/>
  <c r="B328" i="7"/>
  <c r="C329" i="7"/>
  <c r="A331" i="7"/>
  <c r="B332" i="7"/>
  <c r="C333" i="7"/>
  <c r="A335" i="7"/>
  <c r="B336" i="7"/>
  <c r="C337" i="7"/>
  <c r="A339" i="7"/>
  <c r="B340" i="7"/>
  <c r="C341" i="7"/>
  <c r="A343" i="7"/>
  <c r="B344" i="7"/>
  <c r="C345" i="7"/>
  <c r="A347" i="7"/>
  <c r="B348" i="7"/>
  <c r="C349" i="7"/>
  <c r="A351" i="7"/>
  <c r="B352" i="7"/>
  <c r="C353" i="7"/>
  <c r="A355" i="7"/>
  <c r="B356" i="7"/>
  <c r="C357" i="7"/>
  <c r="A359" i="7"/>
  <c r="B360" i="7"/>
  <c r="C361" i="7"/>
  <c r="A363" i="7"/>
  <c r="B364" i="7"/>
  <c r="C365" i="7"/>
  <c r="A367" i="7"/>
  <c r="B368" i="7"/>
  <c r="C369" i="7"/>
  <c r="A371" i="7"/>
  <c r="B372" i="7"/>
  <c r="C373" i="7"/>
  <c r="A375" i="7"/>
  <c r="B376" i="7"/>
  <c r="C377" i="7"/>
  <c r="A379" i="7"/>
  <c r="B380" i="7"/>
  <c r="C381" i="7"/>
  <c r="A383" i="7"/>
  <c r="B384" i="7"/>
  <c r="C385" i="7"/>
  <c r="A387" i="7"/>
  <c r="B388" i="7"/>
  <c r="C389" i="7"/>
  <c r="A391" i="7"/>
  <c r="B392" i="7"/>
  <c r="C393" i="7"/>
  <c r="A395" i="7"/>
  <c r="B396" i="7"/>
  <c r="C397" i="7"/>
  <c r="A399" i="7"/>
  <c r="B400" i="7"/>
  <c r="C401" i="7"/>
  <c r="A403" i="7"/>
  <c r="B404" i="7"/>
  <c r="C405" i="7"/>
  <c r="A407" i="7"/>
  <c r="B408" i="7"/>
  <c r="C409" i="7"/>
  <c r="A411" i="7"/>
  <c r="B412" i="7"/>
  <c r="C413" i="7"/>
  <c r="B15" i="7"/>
  <c r="C36" i="7"/>
  <c r="A58" i="7"/>
  <c r="B72" i="7"/>
  <c r="A83" i="7"/>
  <c r="C93" i="7"/>
  <c r="B104" i="7"/>
  <c r="A115" i="7"/>
  <c r="A125" i="7"/>
  <c r="A132" i="7"/>
  <c r="C137" i="7"/>
  <c r="A143" i="7"/>
  <c r="B148" i="7"/>
  <c r="C153" i="7"/>
  <c r="A159" i="7"/>
  <c r="B164" i="7"/>
  <c r="C169" i="7"/>
  <c r="A175" i="7"/>
  <c r="B180" i="7"/>
  <c r="C185" i="7"/>
  <c r="A191" i="7"/>
  <c r="B196" i="7"/>
  <c r="C201" i="7"/>
  <c r="A207" i="7"/>
  <c r="B212" i="7"/>
  <c r="C217" i="7"/>
  <c r="A223" i="7"/>
  <c r="B228" i="7"/>
  <c r="C233" i="7"/>
  <c r="A239" i="7"/>
  <c r="B244" i="7"/>
  <c r="C249" i="7"/>
  <c r="A255" i="7"/>
  <c r="B260" i="7"/>
  <c r="C265" i="7"/>
  <c r="A271" i="7"/>
  <c r="B276" i="7"/>
  <c r="C281" i="7"/>
  <c r="A285" i="7"/>
  <c r="C287" i="7"/>
  <c r="B290" i="7"/>
  <c r="A293" i="7"/>
  <c r="C295" i="7"/>
  <c r="B298" i="7"/>
  <c r="A301" i="7"/>
  <c r="C303" i="7"/>
  <c r="B306" i="7"/>
  <c r="A309" i="7"/>
  <c r="C311" i="7"/>
  <c r="B314" i="7"/>
  <c r="A317" i="7"/>
  <c r="C319" i="7"/>
  <c r="B322" i="7"/>
  <c r="A325" i="7"/>
  <c r="C327" i="7"/>
  <c r="B330" i="7"/>
  <c r="A333" i="7"/>
  <c r="C335" i="7"/>
  <c r="B338" i="7"/>
  <c r="A341" i="7"/>
  <c r="C343" i="7"/>
  <c r="B346" i="7"/>
  <c r="A349" i="7"/>
  <c r="C351" i="7"/>
  <c r="B354" i="7"/>
  <c r="A357" i="7"/>
  <c r="C359" i="7"/>
  <c r="B362" i="7"/>
  <c r="A365" i="7"/>
  <c r="C367" i="7"/>
  <c r="B370" i="7"/>
  <c r="A373" i="7"/>
  <c r="C375" i="7"/>
  <c r="B378" i="7"/>
  <c r="A381" i="7"/>
  <c r="C383" i="7"/>
  <c r="B386" i="7"/>
  <c r="A389" i="7"/>
  <c r="C391" i="7"/>
  <c r="B394" i="7"/>
  <c r="A397" i="7"/>
  <c r="C399" i="7"/>
  <c r="B402" i="7"/>
  <c r="A405" i="7"/>
  <c r="C407" i="7"/>
  <c r="A410" i="7"/>
  <c r="C411" i="7"/>
  <c r="B413" i="7"/>
  <c r="A415" i="7"/>
  <c r="B416" i="7"/>
  <c r="C417" i="7"/>
  <c r="A419" i="7"/>
  <c r="B420" i="7"/>
  <c r="C421" i="7"/>
  <c r="A423" i="7"/>
  <c r="B424" i="7"/>
  <c r="C425" i="7"/>
  <c r="A427" i="7"/>
  <c r="B428" i="7"/>
  <c r="C429" i="7"/>
  <c r="A431" i="7"/>
  <c r="B432" i="7"/>
  <c r="C433" i="7"/>
  <c r="A435" i="7"/>
  <c r="B436" i="7"/>
  <c r="C437" i="7"/>
  <c r="A439" i="7"/>
  <c r="B440" i="7"/>
  <c r="C441" i="7"/>
  <c r="A443" i="7"/>
  <c r="B444" i="7"/>
  <c r="C445" i="7"/>
  <c r="A447" i="7"/>
  <c r="B448" i="7"/>
  <c r="C449" i="7"/>
  <c r="A451" i="7"/>
  <c r="B452" i="7"/>
  <c r="C453" i="7"/>
  <c r="A455" i="7"/>
  <c r="B456" i="7"/>
  <c r="C457" i="7"/>
  <c r="A459" i="7"/>
  <c r="B460" i="7"/>
  <c r="C461" i="7"/>
  <c r="A463" i="7"/>
  <c r="B464" i="7"/>
  <c r="C465" i="7"/>
  <c r="A467" i="7"/>
  <c r="B468" i="7"/>
  <c r="C469" i="7"/>
  <c r="A471" i="7"/>
  <c r="B472" i="7"/>
  <c r="C473" i="7"/>
  <c r="A475" i="7"/>
  <c r="B476" i="7"/>
  <c r="C477" i="7"/>
  <c r="A479" i="7"/>
  <c r="B480" i="7"/>
  <c r="C481" i="7"/>
  <c r="A483" i="7"/>
  <c r="B484" i="7"/>
  <c r="C485" i="7"/>
  <c r="A487" i="7"/>
  <c r="B488" i="7"/>
  <c r="C489" i="7"/>
  <c r="A491" i="7"/>
  <c r="B492" i="7"/>
  <c r="C493" i="7"/>
  <c r="A495" i="7"/>
  <c r="B496" i="7"/>
  <c r="C497" i="7"/>
  <c r="A499" i="7"/>
  <c r="B500" i="7"/>
  <c r="C501" i="7"/>
  <c r="A503" i="7"/>
  <c r="B504" i="7"/>
  <c r="C505" i="7"/>
  <c r="A507" i="7"/>
  <c r="B508" i="7"/>
  <c r="C509" i="7"/>
  <c r="A511" i="7"/>
  <c r="B512" i="7"/>
  <c r="C513" i="7"/>
  <c r="A515" i="7"/>
  <c r="B516" i="7"/>
  <c r="C517" i="7"/>
  <c r="A519" i="7"/>
  <c r="B520" i="7"/>
  <c r="C521" i="7"/>
  <c r="A523" i="7"/>
  <c r="B524" i="7"/>
  <c r="C525" i="7"/>
  <c r="A527" i="7"/>
  <c r="B528" i="7"/>
  <c r="C529" i="7"/>
  <c r="A531" i="7"/>
  <c r="B532" i="7"/>
  <c r="C533" i="7"/>
  <c r="A535" i="7"/>
  <c r="B536" i="7"/>
  <c r="C537" i="7"/>
  <c r="A539" i="7"/>
  <c r="B540" i="7"/>
  <c r="C541" i="7"/>
  <c r="A543" i="7"/>
  <c r="B544" i="7"/>
  <c r="C545" i="7"/>
  <c r="A547" i="7"/>
  <c r="B548" i="7"/>
  <c r="C549" i="7"/>
  <c r="A551" i="7"/>
  <c r="B552" i="7"/>
  <c r="C553" i="7"/>
  <c r="A555" i="7"/>
  <c r="B556" i="7"/>
  <c r="C557" i="7"/>
  <c r="A559" i="7"/>
  <c r="B560" i="7"/>
  <c r="C561" i="7"/>
  <c r="A563" i="7"/>
  <c r="B564" i="7"/>
  <c r="C565" i="7"/>
  <c r="A567" i="7"/>
  <c r="B568" i="7"/>
  <c r="C569" i="7"/>
  <c r="A571" i="7"/>
  <c r="B572" i="7"/>
  <c r="C573" i="7"/>
  <c r="A575" i="7"/>
  <c r="B576" i="7"/>
  <c r="C577" i="7"/>
  <c r="A579" i="7"/>
  <c r="B580" i="7"/>
  <c r="C581" i="7"/>
  <c r="A583" i="7"/>
  <c r="B584" i="7"/>
  <c r="C585" i="7"/>
  <c r="A587" i="7"/>
  <c r="B588" i="7"/>
  <c r="C589" i="7"/>
  <c r="A591" i="7"/>
  <c r="B592" i="7"/>
  <c r="C593" i="7"/>
  <c r="A595" i="7"/>
  <c r="B596" i="7"/>
  <c r="C597" i="7"/>
  <c r="A599" i="7"/>
  <c r="B600" i="7"/>
  <c r="C601" i="7"/>
  <c r="A603" i="7"/>
  <c r="B604" i="7"/>
  <c r="C605" i="7"/>
  <c r="A607" i="7"/>
  <c r="B608" i="7"/>
  <c r="C609" i="7"/>
  <c r="A611" i="7"/>
  <c r="B612" i="7"/>
  <c r="C613" i="7"/>
  <c r="A615" i="7"/>
  <c r="B616" i="7"/>
  <c r="C617" i="7"/>
  <c r="A619" i="7"/>
  <c r="B620" i="7"/>
  <c r="C621" i="7"/>
  <c r="A623" i="7"/>
  <c r="B624" i="7"/>
  <c r="C625" i="7"/>
  <c r="A627" i="7"/>
  <c r="B628" i="7"/>
  <c r="C629" i="7"/>
  <c r="A631" i="7"/>
  <c r="B632" i="7"/>
  <c r="C633" i="7"/>
  <c r="A635" i="7"/>
  <c r="B636" i="7"/>
  <c r="C637" i="7"/>
  <c r="A639" i="7"/>
  <c r="B640" i="7"/>
  <c r="C641" i="7"/>
  <c r="A643" i="7"/>
  <c r="B644" i="7"/>
  <c r="C645" i="7"/>
  <c r="A647" i="7"/>
  <c r="B648" i="7"/>
  <c r="C649" i="7"/>
  <c r="A651" i="7"/>
  <c r="B652" i="7"/>
  <c r="C653" i="7"/>
  <c r="A655" i="7"/>
  <c r="B656" i="7"/>
  <c r="C657" i="7"/>
  <c r="A659" i="7"/>
  <c r="B660" i="7"/>
  <c r="C661" i="7"/>
  <c r="A663" i="7"/>
  <c r="B664" i="7"/>
  <c r="C665" i="7"/>
  <c r="A667" i="7"/>
  <c r="B668" i="7"/>
  <c r="C669" i="7"/>
  <c r="A671" i="7"/>
  <c r="B672" i="7"/>
  <c r="C673" i="7"/>
  <c r="A675" i="7"/>
  <c r="B676" i="7"/>
  <c r="C677" i="7"/>
  <c r="A679" i="7"/>
  <c r="B680" i="7"/>
  <c r="C681" i="7"/>
  <c r="A683" i="7"/>
  <c r="B684" i="7"/>
  <c r="C685" i="7"/>
  <c r="A687" i="7"/>
  <c r="B688" i="7"/>
  <c r="C689" i="7"/>
  <c r="A691" i="7"/>
  <c r="B692" i="7"/>
  <c r="C693" i="7"/>
  <c r="A695" i="7"/>
  <c r="B696" i="7"/>
  <c r="C697" i="7"/>
  <c r="A699" i="7"/>
  <c r="B700" i="7"/>
  <c r="C701" i="7"/>
  <c r="A703" i="7"/>
  <c r="B704" i="7"/>
  <c r="C705" i="7"/>
  <c r="A707" i="7"/>
  <c r="B708" i="7"/>
  <c r="C709" i="7"/>
  <c r="A711" i="7"/>
  <c r="B712" i="7"/>
  <c r="C713" i="7"/>
  <c r="A715" i="7"/>
  <c r="B716" i="7"/>
  <c r="C717" i="7"/>
  <c r="A719" i="7"/>
  <c r="B720" i="7"/>
  <c r="C721" i="7"/>
  <c r="A723" i="7"/>
  <c r="B724" i="7"/>
  <c r="C725" i="7"/>
  <c r="A727" i="7"/>
  <c r="B728" i="7"/>
  <c r="C729" i="7"/>
  <c r="A731" i="7"/>
  <c r="B732" i="7"/>
  <c r="C733" i="7"/>
  <c r="A735" i="7"/>
  <c r="B736" i="7"/>
  <c r="C737" i="7"/>
  <c r="A739" i="7"/>
  <c r="B740" i="7"/>
  <c r="C741" i="7"/>
  <c r="A743" i="7"/>
  <c r="B744" i="7"/>
  <c r="C745" i="7"/>
  <c r="B22" i="7"/>
  <c r="C43" i="7"/>
  <c r="C64" i="7"/>
  <c r="A76" i="7"/>
  <c r="C86" i="7"/>
  <c r="B97" i="7"/>
  <c r="A108" i="7"/>
  <c r="C118" i="7"/>
  <c r="A127" i="7"/>
  <c r="A134" i="7"/>
  <c r="B139" i="7"/>
  <c r="C144" i="7"/>
  <c r="A150" i="7"/>
  <c r="B155" i="7"/>
  <c r="C160" i="7"/>
  <c r="A166" i="7"/>
  <c r="B171" i="7"/>
  <c r="C176" i="7"/>
  <c r="A182" i="7"/>
  <c r="B187" i="7"/>
  <c r="C192" i="7"/>
  <c r="A198" i="7"/>
  <c r="B203" i="7"/>
  <c r="C208" i="7"/>
  <c r="A214" i="7"/>
  <c r="B219" i="7"/>
  <c r="C224" i="7"/>
  <c r="A230" i="7"/>
  <c r="B235" i="7"/>
  <c r="C240" i="7"/>
  <c r="A246" i="7"/>
  <c r="B251" i="7"/>
  <c r="C256" i="7"/>
  <c r="A262" i="7"/>
  <c r="B267" i="7"/>
  <c r="C272" i="7"/>
  <c r="A278" i="7"/>
  <c r="B283" i="7"/>
  <c r="A286" i="7"/>
  <c r="C288" i="7"/>
  <c r="B291" i="7"/>
  <c r="A294" i="7"/>
  <c r="C296" i="7"/>
  <c r="B299" i="7"/>
  <c r="A302" i="7"/>
  <c r="C304" i="7"/>
  <c r="B307" i="7"/>
  <c r="A310" i="7"/>
  <c r="C312" i="7"/>
  <c r="B315" i="7"/>
  <c r="A318" i="7"/>
  <c r="C320" i="7"/>
  <c r="B323" i="7"/>
  <c r="A326" i="7"/>
  <c r="C328" i="7"/>
  <c r="B331" i="7"/>
  <c r="A334" i="7"/>
  <c r="C336" i="7"/>
  <c r="B339" i="7"/>
  <c r="A342" i="7"/>
  <c r="C344" i="7"/>
  <c r="B347" i="7"/>
  <c r="A350" i="7"/>
  <c r="C352" i="7"/>
  <c r="B355" i="7"/>
  <c r="A358" i="7"/>
  <c r="C360" i="7"/>
  <c r="B363" i="7"/>
  <c r="A366" i="7"/>
  <c r="C368" i="7"/>
  <c r="B371" i="7"/>
  <c r="A374" i="7"/>
  <c r="C376" i="7"/>
  <c r="B379" i="7"/>
  <c r="A382" i="7"/>
  <c r="C384" i="7"/>
  <c r="B387" i="7"/>
  <c r="A390" i="7"/>
  <c r="C392" i="7"/>
  <c r="B395" i="7"/>
  <c r="A398" i="7"/>
  <c r="C400" i="7"/>
  <c r="B403" i="7"/>
  <c r="A406" i="7"/>
  <c r="C408" i="7"/>
  <c r="B410" i="7"/>
  <c r="A412" i="7"/>
  <c r="A414" i="7"/>
  <c r="B415" i="7"/>
  <c r="C416" i="7"/>
  <c r="A418" i="7"/>
  <c r="B419" i="7"/>
  <c r="C420" i="7"/>
  <c r="A422" i="7"/>
  <c r="B423" i="7"/>
  <c r="C424" i="7"/>
  <c r="A426" i="7"/>
  <c r="B427" i="7"/>
  <c r="C428" i="7"/>
  <c r="A430" i="7"/>
  <c r="B431" i="7"/>
  <c r="C432" i="7"/>
  <c r="A434" i="7"/>
  <c r="B435" i="7"/>
  <c r="C436" i="7"/>
  <c r="A438" i="7"/>
  <c r="B439" i="7"/>
  <c r="C440" i="7"/>
  <c r="A442" i="7"/>
  <c r="B443" i="7"/>
  <c r="C444" i="7"/>
  <c r="A446" i="7"/>
  <c r="B447" i="7"/>
  <c r="C448" i="7"/>
  <c r="A450" i="7"/>
  <c r="B451" i="7"/>
  <c r="C452" i="7"/>
  <c r="A454" i="7"/>
  <c r="B455" i="7"/>
  <c r="C456" i="7"/>
  <c r="A458" i="7"/>
  <c r="B459" i="7"/>
  <c r="C460" i="7"/>
  <c r="A462" i="7"/>
  <c r="B463" i="7"/>
  <c r="C464" i="7"/>
  <c r="A466" i="7"/>
  <c r="B467" i="7"/>
  <c r="C468" i="7"/>
  <c r="A470" i="7"/>
  <c r="B471" i="7"/>
  <c r="C472" i="7"/>
  <c r="A474" i="7"/>
  <c r="B475" i="7"/>
  <c r="C476" i="7"/>
  <c r="A478" i="7"/>
  <c r="B479" i="7"/>
  <c r="C480" i="7"/>
  <c r="A482" i="7"/>
  <c r="B483" i="7"/>
  <c r="C484" i="7"/>
  <c r="A486" i="7"/>
  <c r="B487" i="7"/>
  <c r="C488" i="7"/>
  <c r="A490" i="7"/>
  <c r="B491" i="7"/>
  <c r="C492" i="7"/>
  <c r="A494" i="7"/>
  <c r="B495" i="7"/>
  <c r="C496" i="7"/>
  <c r="A498" i="7"/>
  <c r="B499" i="7"/>
  <c r="C500" i="7"/>
  <c r="A502" i="7"/>
  <c r="B503" i="7"/>
  <c r="C504" i="7"/>
  <c r="A506" i="7"/>
  <c r="B507" i="7"/>
  <c r="C508" i="7"/>
  <c r="A510" i="7"/>
  <c r="B511" i="7"/>
  <c r="C512" i="7"/>
  <c r="A514" i="7"/>
  <c r="B515" i="7"/>
  <c r="C516" i="7"/>
  <c r="A518" i="7"/>
  <c r="B519" i="7"/>
  <c r="C520" i="7"/>
  <c r="A522" i="7"/>
  <c r="B523" i="7"/>
  <c r="C524" i="7"/>
  <c r="A526" i="7"/>
  <c r="B527" i="7"/>
  <c r="C528" i="7"/>
  <c r="A530" i="7"/>
  <c r="B531" i="7"/>
  <c r="C532" i="7"/>
  <c r="A534" i="7"/>
  <c r="B535" i="7"/>
  <c r="C536" i="7"/>
  <c r="A538" i="7"/>
  <c r="B539" i="7"/>
  <c r="C540" i="7"/>
  <c r="A542" i="7"/>
  <c r="B543" i="7"/>
  <c r="C544" i="7"/>
  <c r="A546" i="7"/>
  <c r="B547" i="7"/>
  <c r="C548" i="7"/>
  <c r="A550" i="7"/>
  <c r="B551" i="7"/>
  <c r="C552" i="7"/>
  <c r="A554" i="7"/>
  <c r="B555" i="7"/>
  <c r="C556" i="7"/>
  <c r="A558" i="7"/>
  <c r="B559" i="7"/>
  <c r="C560" i="7"/>
  <c r="A562" i="7"/>
  <c r="B563" i="7"/>
  <c r="C564" i="7"/>
  <c r="A566" i="7"/>
  <c r="B567" i="7"/>
  <c r="C568" i="7"/>
  <c r="A570" i="7"/>
  <c r="B571" i="7"/>
  <c r="C572" i="7"/>
  <c r="A574" i="7"/>
  <c r="B575" i="7"/>
  <c r="C576" i="7"/>
  <c r="A578" i="7"/>
  <c r="B579" i="7"/>
  <c r="C580" i="7"/>
  <c r="A582" i="7"/>
  <c r="B583" i="7"/>
  <c r="C584" i="7"/>
  <c r="A586" i="7"/>
  <c r="B587" i="7"/>
  <c r="C588" i="7"/>
  <c r="A590" i="7"/>
  <c r="B591" i="7"/>
  <c r="C592" i="7"/>
  <c r="A594" i="7"/>
  <c r="B595" i="7"/>
  <c r="C596" i="7"/>
  <c r="A598" i="7"/>
  <c r="B599" i="7"/>
  <c r="C600" i="7"/>
  <c r="A602" i="7"/>
  <c r="B603" i="7"/>
  <c r="C604" i="7"/>
  <c r="A606" i="7"/>
  <c r="B607" i="7"/>
  <c r="C608" i="7"/>
  <c r="A610" i="7"/>
  <c r="B611" i="7"/>
  <c r="C612" i="7"/>
  <c r="A614" i="7"/>
  <c r="B615" i="7"/>
  <c r="C616" i="7"/>
  <c r="A618" i="7"/>
  <c r="B619" i="7"/>
  <c r="C620" i="7"/>
  <c r="A622" i="7"/>
  <c r="B623" i="7"/>
  <c r="C624" i="7"/>
  <c r="A626" i="7"/>
  <c r="B627" i="7"/>
  <c r="C628" i="7"/>
  <c r="A630" i="7"/>
  <c r="B631" i="7"/>
  <c r="C632" i="7"/>
  <c r="A634" i="7"/>
  <c r="B635" i="7"/>
  <c r="C636" i="7"/>
  <c r="A638" i="7"/>
  <c r="B639" i="7"/>
  <c r="C640" i="7"/>
  <c r="A642" i="7"/>
  <c r="B643" i="7"/>
  <c r="C644" i="7"/>
  <c r="A646" i="7"/>
  <c r="B647" i="7"/>
  <c r="C648" i="7"/>
  <c r="A650" i="7"/>
  <c r="B651" i="7"/>
  <c r="C652" i="7"/>
  <c r="A654" i="7"/>
  <c r="B655" i="7"/>
  <c r="C656" i="7"/>
  <c r="A658" i="7"/>
  <c r="B659" i="7"/>
  <c r="C660" i="7"/>
  <c r="A662" i="7"/>
  <c r="B663" i="7"/>
  <c r="C664" i="7"/>
  <c r="A666" i="7"/>
  <c r="B667" i="7"/>
  <c r="C668" i="7"/>
  <c r="A670" i="7"/>
  <c r="B671" i="7"/>
  <c r="C672" i="7"/>
  <c r="A674" i="7"/>
  <c r="B675" i="7"/>
  <c r="C676" i="7"/>
  <c r="A678" i="7"/>
  <c r="B679" i="7"/>
  <c r="C680" i="7"/>
  <c r="A682" i="7"/>
  <c r="B683" i="7"/>
  <c r="C684" i="7"/>
  <c r="A686" i="7"/>
  <c r="B687" i="7"/>
  <c r="C688" i="7"/>
  <c r="A690" i="7"/>
  <c r="B691" i="7"/>
  <c r="C692" i="7"/>
  <c r="A694" i="7"/>
  <c r="B695" i="7"/>
  <c r="C696" i="7"/>
  <c r="A698" i="7"/>
  <c r="B699" i="7"/>
  <c r="C700" i="7"/>
  <c r="A702" i="7"/>
  <c r="B703" i="7"/>
  <c r="C704" i="7"/>
  <c r="A706" i="7"/>
  <c r="B707" i="7"/>
  <c r="C708" i="7"/>
  <c r="A710" i="7"/>
  <c r="B711" i="7"/>
  <c r="C712" i="7"/>
  <c r="A714" i="7"/>
  <c r="B715" i="7"/>
  <c r="C716" i="7"/>
  <c r="A718" i="7"/>
  <c r="B719" i="7"/>
  <c r="C720" i="7"/>
  <c r="A722" i="7"/>
  <c r="B723" i="7"/>
  <c r="C724" i="7"/>
  <c r="A726" i="7"/>
  <c r="B727" i="7"/>
  <c r="C728" i="7"/>
  <c r="A730" i="7"/>
  <c r="B731" i="7"/>
  <c r="C732" i="7"/>
  <c r="A734" i="7"/>
  <c r="B735" i="7"/>
  <c r="C736" i="7"/>
  <c r="A738" i="7"/>
  <c r="B739" i="7"/>
  <c r="C740" i="7"/>
  <c r="A742" i="7"/>
  <c r="B743" i="7"/>
  <c r="C744" i="7"/>
  <c r="A746" i="7"/>
  <c r="A26" i="7"/>
  <c r="C66" i="7"/>
  <c r="B88" i="7"/>
  <c r="C109" i="7"/>
  <c r="B128" i="7"/>
  <c r="B140" i="7"/>
  <c r="A151" i="7"/>
  <c r="C161" i="7"/>
  <c r="B172" i="7"/>
  <c r="A183" i="7"/>
  <c r="C193" i="7"/>
  <c r="B204" i="7"/>
  <c r="C11" i="7"/>
  <c r="B54" i="7"/>
  <c r="B81" i="7"/>
  <c r="C102" i="7"/>
  <c r="C123" i="7"/>
  <c r="C136" i="7"/>
  <c r="B147" i="7"/>
  <c r="A158" i="7"/>
  <c r="C168" i="7"/>
  <c r="B179" i="7"/>
  <c r="A190" i="7"/>
  <c r="C200" i="7"/>
  <c r="B211" i="7"/>
  <c r="A222" i="7"/>
  <c r="C232" i="7"/>
  <c r="B243" i="7"/>
  <c r="A254" i="7"/>
  <c r="C264" i="7"/>
  <c r="B275" i="7"/>
  <c r="C284" i="7"/>
  <c r="A290" i="7"/>
  <c r="B295" i="7"/>
  <c r="C300" i="7"/>
  <c r="A306" i="7"/>
  <c r="B311" i="7"/>
  <c r="C316" i="7"/>
  <c r="A322" i="7"/>
  <c r="B327" i="7"/>
  <c r="C332" i="7"/>
  <c r="A338" i="7"/>
  <c r="B343" i="7"/>
  <c r="C348" i="7"/>
  <c r="A354" i="7"/>
  <c r="B359" i="7"/>
  <c r="C364" i="7"/>
  <c r="A370" i="7"/>
  <c r="B375" i="7"/>
  <c r="C380" i="7"/>
  <c r="A386" i="7"/>
  <c r="B391" i="7"/>
  <c r="C396" i="7"/>
  <c r="A402" i="7"/>
  <c r="B407" i="7"/>
  <c r="B411" i="7"/>
  <c r="C414" i="7"/>
  <c r="B417" i="7"/>
  <c r="A420" i="7"/>
  <c r="C422" i="7"/>
  <c r="B425" i="7"/>
  <c r="A428" i="7"/>
  <c r="C430" i="7"/>
  <c r="B433" i="7"/>
  <c r="A436" i="7"/>
  <c r="C438" i="7"/>
  <c r="B441" i="7"/>
  <c r="A444" i="7"/>
  <c r="C446" i="7"/>
  <c r="B449" i="7"/>
  <c r="A452" i="7"/>
  <c r="C454" i="7"/>
  <c r="B457" i="7"/>
  <c r="A460" i="7"/>
  <c r="C462" i="7"/>
  <c r="B465" i="7"/>
  <c r="A468" i="7"/>
  <c r="C470" i="7"/>
  <c r="B473" i="7"/>
  <c r="A476" i="7"/>
  <c r="C478" i="7"/>
  <c r="B481" i="7"/>
  <c r="A484" i="7"/>
  <c r="C486" i="7"/>
  <c r="B489" i="7"/>
  <c r="A492" i="7"/>
  <c r="C494" i="7"/>
  <c r="B497" i="7"/>
  <c r="A500" i="7"/>
  <c r="C502" i="7"/>
  <c r="B505" i="7"/>
  <c r="A508" i="7"/>
  <c r="C510" i="7"/>
  <c r="B513" i="7"/>
  <c r="A516" i="7"/>
  <c r="C4" i="7"/>
  <c r="C77" i="7"/>
  <c r="B120" i="7"/>
  <c r="C145" i="7"/>
  <c r="A167" i="7"/>
  <c r="B188" i="7"/>
  <c r="C209" i="7"/>
  <c r="C225" i="7"/>
  <c r="A238" i="7"/>
  <c r="B252" i="7"/>
  <c r="B268" i="7"/>
  <c r="C280" i="7"/>
  <c r="A289" i="7"/>
  <c r="A297" i="7"/>
  <c r="B303" i="7"/>
  <c r="B310" i="7"/>
  <c r="B318" i="7"/>
  <c r="C324" i="7"/>
  <c r="C331" i="7"/>
  <c r="C339" i="7"/>
  <c r="A346" i="7"/>
  <c r="A353" i="7"/>
  <c r="A361" i="7"/>
  <c r="B367" i="7"/>
  <c r="B374" i="7"/>
  <c r="B382" i="7"/>
  <c r="C388" i="7"/>
  <c r="C395" i="7"/>
  <c r="C403" i="7"/>
  <c r="B409" i="7"/>
  <c r="B414" i="7"/>
  <c r="B418" i="7"/>
  <c r="B421" i="7"/>
  <c r="A425" i="7"/>
  <c r="A429" i="7"/>
  <c r="A432" i="7"/>
  <c r="C435" i="7"/>
  <c r="C439" i="7"/>
  <c r="C442" i="7"/>
  <c r="B446" i="7"/>
  <c r="B450" i="7"/>
  <c r="B453" i="7"/>
  <c r="A457" i="7"/>
  <c r="A461" i="7"/>
  <c r="A464" i="7"/>
  <c r="C467" i="7"/>
  <c r="C471" i="7"/>
  <c r="C474" i="7"/>
  <c r="B478" i="7"/>
  <c r="B482" i="7"/>
  <c r="B485" i="7"/>
  <c r="A489" i="7"/>
  <c r="A493" i="7"/>
  <c r="A496" i="7"/>
  <c r="C499" i="7"/>
  <c r="C503" i="7"/>
  <c r="C506" i="7"/>
  <c r="B510" i="7"/>
  <c r="B514" i="7"/>
  <c r="B517" i="7"/>
  <c r="A520" i="7"/>
  <c r="C522" i="7"/>
  <c r="B525" i="7"/>
  <c r="A528" i="7"/>
  <c r="C530" i="7"/>
  <c r="B533" i="7"/>
  <c r="A536" i="7"/>
  <c r="C538" i="7"/>
  <c r="B541" i="7"/>
  <c r="A544" i="7"/>
  <c r="C546" i="7"/>
  <c r="B549" i="7"/>
  <c r="A552" i="7"/>
  <c r="C554" i="7"/>
  <c r="B557" i="7"/>
  <c r="A560" i="7"/>
  <c r="C562" i="7"/>
  <c r="B565" i="7"/>
  <c r="A568" i="7"/>
  <c r="C570" i="7"/>
  <c r="B573" i="7"/>
  <c r="A576" i="7"/>
  <c r="C578" i="7"/>
  <c r="B581" i="7"/>
  <c r="A584" i="7"/>
  <c r="C586" i="7"/>
  <c r="B589" i="7"/>
  <c r="A592" i="7"/>
  <c r="C594" i="7"/>
  <c r="B597" i="7"/>
  <c r="A600" i="7"/>
  <c r="C602" i="7"/>
  <c r="B605" i="7"/>
  <c r="A608" i="7"/>
  <c r="C610" i="7"/>
  <c r="B613" i="7"/>
  <c r="A616" i="7"/>
  <c r="C618" i="7"/>
  <c r="B621" i="7"/>
  <c r="A624" i="7"/>
  <c r="C626" i="7"/>
  <c r="B629" i="7"/>
  <c r="A632" i="7"/>
  <c r="C634" i="7"/>
  <c r="B637" i="7"/>
  <c r="A640" i="7"/>
  <c r="C642" i="7"/>
  <c r="B645" i="7"/>
  <c r="A648" i="7"/>
  <c r="C650" i="7"/>
  <c r="B653" i="7"/>
  <c r="A656" i="7"/>
  <c r="C658" i="7"/>
  <c r="B661" i="7"/>
  <c r="A664" i="7"/>
  <c r="C666" i="7"/>
  <c r="B669" i="7"/>
  <c r="A672" i="7"/>
  <c r="C674" i="7"/>
  <c r="B677" i="7"/>
  <c r="A680" i="7"/>
  <c r="C682" i="7"/>
  <c r="B685" i="7"/>
  <c r="A688" i="7"/>
  <c r="C690" i="7"/>
  <c r="B693" i="7"/>
  <c r="A696" i="7"/>
  <c r="C698" i="7"/>
  <c r="B701" i="7"/>
  <c r="A704" i="7"/>
  <c r="C706" i="7"/>
  <c r="B709" i="7"/>
  <c r="A712" i="7"/>
  <c r="C714" i="7"/>
  <c r="B717" i="7"/>
  <c r="A720" i="7"/>
  <c r="C722" i="7"/>
  <c r="B725" i="7"/>
  <c r="A728" i="7"/>
  <c r="C730" i="7"/>
  <c r="B733" i="7"/>
  <c r="A736" i="7"/>
  <c r="C738" i="7"/>
  <c r="B741" i="7"/>
  <c r="A744" i="7"/>
  <c r="C746" i="7"/>
  <c r="A135" i="7"/>
  <c r="C177" i="7"/>
  <c r="C216" i="7"/>
  <c r="A247" i="7"/>
  <c r="C273" i="7"/>
  <c r="B286" i="7"/>
  <c r="C299" i="7"/>
  <c r="A321" i="7"/>
  <c r="B335" i="7"/>
  <c r="B350" i="7"/>
  <c r="C363" i="7"/>
  <c r="A378" i="7"/>
  <c r="A393" i="7"/>
  <c r="B406" i="7"/>
  <c r="A416" i="7"/>
  <c r="C423" i="7"/>
  <c r="B430" i="7"/>
  <c r="B437" i="7"/>
  <c r="A445" i="7"/>
  <c r="C451" i="7"/>
  <c r="C458" i="7"/>
  <c r="B462" i="7"/>
  <c r="B469" i="7"/>
  <c r="A477" i="7"/>
  <c r="C483" i="7"/>
  <c r="C490" i="7"/>
  <c r="B498" i="7"/>
  <c r="A505" i="7"/>
  <c r="A512" i="7"/>
  <c r="C515" i="7"/>
  <c r="B521" i="7"/>
  <c r="C526" i="7"/>
  <c r="C534" i="7"/>
  <c r="A540" i="7"/>
  <c r="B545" i="7"/>
  <c r="C550" i="7"/>
  <c r="A556" i="7"/>
  <c r="B561" i="7"/>
  <c r="C566" i="7"/>
  <c r="A572" i="7"/>
  <c r="B577" i="7"/>
  <c r="C582" i="7"/>
  <c r="A588" i="7"/>
  <c r="B593" i="7"/>
  <c r="C598" i="7"/>
  <c r="A604" i="7"/>
  <c r="A612" i="7"/>
  <c r="B617" i="7"/>
  <c r="C622" i="7"/>
  <c r="C630" i="7"/>
  <c r="A636" i="7"/>
  <c r="B641" i="7"/>
  <c r="B649" i="7"/>
  <c r="C654" i="7"/>
  <c r="A660" i="7"/>
  <c r="B665" i="7"/>
  <c r="C670" i="7"/>
  <c r="A676" i="7"/>
  <c r="B681" i="7"/>
  <c r="C686" i="7"/>
  <c r="A692" i="7"/>
  <c r="B697" i="7"/>
  <c r="B705" i="7"/>
  <c r="C710" i="7"/>
  <c r="A716" i="7"/>
  <c r="B721" i="7"/>
  <c r="B729" i="7"/>
  <c r="C734" i="7"/>
  <c r="A740" i="7"/>
  <c r="B745" i="7"/>
  <c r="B236" i="7"/>
  <c r="B287" i="7"/>
  <c r="B302" i="7"/>
  <c r="C315" i="7"/>
  <c r="A330" i="7"/>
  <c r="A345" i="7"/>
  <c r="B351" i="7"/>
  <c r="B358" i="7"/>
  <c r="B366" i="7"/>
  <c r="C372" i="7"/>
  <c r="C387" i="7"/>
  <c r="A394" i="7"/>
  <c r="A409" i="7"/>
  <c r="A413" i="7"/>
  <c r="A424" i="7"/>
  <c r="C431" i="7"/>
  <c r="B438" i="7"/>
  <c r="B445" i="7"/>
  <c r="A453" i="7"/>
  <c r="C459" i="7"/>
  <c r="C466" i="7"/>
  <c r="B474" i="7"/>
  <c r="A481" i="7"/>
  <c r="A488" i="7"/>
  <c r="C495" i="7"/>
  <c r="B502" i="7"/>
  <c r="B509" i="7"/>
  <c r="A517" i="7"/>
  <c r="B522" i="7"/>
  <c r="B530" i="7"/>
  <c r="C535" i="7"/>
  <c r="A541" i="7"/>
  <c r="B546" i="7"/>
  <c r="A549" i="7"/>
  <c r="B554" i="7"/>
  <c r="C559" i="7"/>
  <c r="A565" i="7"/>
  <c r="B570" i="7"/>
  <c r="C575" i="7"/>
  <c r="A581" i="7"/>
  <c r="B586" i="7"/>
  <c r="C591" i="7"/>
  <c r="A597" i="7"/>
  <c r="B602" i="7"/>
  <c r="B610" i="7"/>
  <c r="A613" i="7"/>
  <c r="B618" i="7"/>
  <c r="C623" i="7"/>
  <c r="A629" i="7"/>
  <c r="B634" i="7"/>
  <c r="B642" i="7"/>
  <c r="C647" i="7"/>
  <c r="A653" i="7"/>
  <c r="B658" i="7"/>
  <c r="C663" i="7"/>
  <c r="B666" i="7"/>
  <c r="C671" i="7"/>
  <c r="A677" i="7"/>
  <c r="B682" i="7"/>
  <c r="C687" i="7"/>
  <c r="A693" i="7"/>
  <c r="B698" i="7"/>
  <c r="C703" i="7"/>
  <c r="A709" i="7"/>
  <c r="B714" i="7"/>
  <c r="C719" i="7"/>
  <c r="A725" i="7"/>
  <c r="A733" i="7"/>
  <c r="B738" i="7"/>
  <c r="C743" i="7"/>
  <c r="A33" i="7"/>
  <c r="A92" i="7"/>
  <c r="C130" i="7"/>
  <c r="C152" i="7"/>
  <c r="A174" i="7"/>
  <c r="B195" i="7"/>
  <c r="A215" i="7"/>
  <c r="B227" i="7"/>
  <c r="C241" i="7"/>
  <c r="C257" i="7"/>
  <c r="A270" i="7"/>
  <c r="C283" i="7"/>
  <c r="C291" i="7"/>
  <c r="A298" i="7"/>
  <c r="A305" i="7"/>
  <c r="A313" i="7"/>
  <c r="B319" i="7"/>
  <c r="B326" i="7"/>
  <c r="B334" i="7"/>
  <c r="C340" i="7"/>
  <c r="C347" i="7"/>
  <c r="C355" i="7"/>
  <c r="A362" i="7"/>
  <c r="A369" i="7"/>
  <c r="A377" i="7"/>
  <c r="B383" i="7"/>
  <c r="B390" i="7"/>
  <c r="B398" i="7"/>
  <c r="C404" i="7"/>
  <c r="C410" i="7"/>
  <c r="C415" i="7"/>
  <c r="C418" i="7"/>
  <c r="B422" i="7"/>
  <c r="B426" i="7"/>
  <c r="B429" i="7"/>
  <c r="A433" i="7"/>
  <c r="A437" i="7"/>
  <c r="A440" i="7"/>
  <c r="C443" i="7"/>
  <c r="C447" i="7"/>
  <c r="C450" i="7"/>
  <c r="B454" i="7"/>
  <c r="B458" i="7"/>
  <c r="B461" i="7"/>
  <c r="A465" i="7"/>
  <c r="A469" i="7"/>
  <c r="A472" i="7"/>
  <c r="C475" i="7"/>
  <c r="C479" i="7"/>
  <c r="C482" i="7"/>
  <c r="B486" i="7"/>
  <c r="B490" i="7"/>
  <c r="B493" i="7"/>
  <c r="A497" i="7"/>
  <c r="A501" i="7"/>
  <c r="A504" i="7"/>
  <c r="C507" i="7"/>
  <c r="C511" i="7"/>
  <c r="C514" i="7"/>
  <c r="B518" i="7"/>
  <c r="A521" i="7"/>
  <c r="C523" i="7"/>
  <c r="B526" i="7"/>
  <c r="A529" i="7"/>
  <c r="C531" i="7"/>
  <c r="B534" i="7"/>
  <c r="A537" i="7"/>
  <c r="C539" i="7"/>
  <c r="B542" i="7"/>
  <c r="A545" i="7"/>
  <c r="C547" i="7"/>
  <c r="B550" i="7"/>
  <c r="A553" i="7"/>
  <c r="C555" i="7"/>
  <c r="B558" i="7"/>
  <c r="A561" i="7"/>
  <c r="C563" i="7"/>
  <c r="B566" i="7"/>
  <c r="A569" i="7"/>
  <c r="C571" i="7"/>
  <c r="B574" i="7"/>
  <c r="A577" i="7"/>
  <c r="C579" i="7"/>
  <c r="B582" i="7"/>
  <c r="A585" i="7"/>
  <c r="C587" i="7"/>
  <c r="B590" i="7"/>
  <c r="A593" i="7"/>
  <c r="C595" i="7"/>
  <c r="B598" i="7"/>
  <c r="A601" i="7"/>
  <c r="C603" i="7"/>
  <c r="B606" i="7"/>
  <c r="A609" i="7"/>
  <c r="C611" i="7"/>
  <c r="B614" i="7"/>
  <c r="A617" i="7"/>
  <c r="C619" i="7"/>
  <c r="B622" i="7"/>
  <c r="A625" i="7"/>
  <c r="C627" i="7"/>
  <c r="B630" i="7"/>
  <c r="A633" i="7"/>
  <c r="C635" i="7"/>
  <c r="B638" i="7"/>
  <c r="A641" i="7"/>
  <c r="C643" i="7"/>
  <c r="B646" i="7"/>
  <c r="A649" i="7"/>
  <c r="C651" i="7"/>
  <c r="B654" i="7"/>
  <c r="A657" i="7"/>
  <c r="C659" i="7"/>
  <c r="B662" i="7"/>
  <c r="A665" i="7"/>
  <c r="C667" i="7"/>
  <c r="B670" i="7"/>
  <c r="A673" i="7"/>
  <c r="C675" i="7"/>
  <c r="B678" i="7"/>
  <c r="A681" i="7"/>
  <c r="C683" i="7"/>
  <c r="B686" i="7"/>
  <c r="A689" i="7"/>
  <c r="C691" i="7"/>
  <c r="B694" i="7"/>
  <c r="A697" i="7"/>
  <c r="C699" i="7"/>
  <c r="B702" i="7"/>
  <c r="A705" i="7"/>
  <c r="C707" i="7"/>
  <c r="B710" i="7"/>
  <c r="A713" i="7"/>
  <c r="C715" i="7"/>
  <c r="B718" i="7"/>
  <c r="A721" i="7"/>
  <c r="C723" i="7"/>
  <c r="B726" i="7"/>
  <c r="A729" i="7"/>
  <c r="C731" i="7"/>
  <c r="B734" i="7"/>
  <c r="A737" i="7"/>
  <c r="C739" i="7"/>
  <c r="B742" i="7"/>
  <c r="A745" i="7"/>
  <c r="B47" i="7"/>
  <c r="A99" i="7"/>
  <c r="B156" i="7"/>
  <c r="A199" i="7"/>
  <c r="A231" i="7"/>
  <c r="B259" i="7"/>
  <c r="C292" i="7"/>
  <c r="C307" i="7"/>
  <c r="A314" i="7"/>
  <c r="A329" i="7"/>
  <c r="B342" i="7"/>
  <c r="C356" i="7"/>
  <c r="C371" i="7"/>
  <c r="A385" i="7"/>
  <c r="B399" i="7"/>
  <c r="C412" i="7"/>
  <c r="C419" i="7"/>
  <c r="C426" i="7"/>
  <c r="B434" i="7"/>
  <c r="A441" i="7"/>
  <c r="A448" i="7"/>
  <c r="C455" i="7"/>
  <c r="B466" i="7"/>
  <c r="A473" i="7"/>
  <c r="A480" i="7"/>
  <c r="C487" i="7"/>
  <c r="B494" i="7"/>
  <c r="B501" i="7"/>
  <c r="A509" i="7"/>
  <c r="C518" i="7"/>
  <c r="A524" i="7"/>
  <c r="B529" i="7"/>
  <c r="A532" i="7"/>
  <c r="B537" i="7"/>
  <c r="C542" i="7"/>
  <c r="A548" i="7"/>
  <c r="B553" i="7"/>
  <c r="C558" i="7"/>
  <c r="A564" i="7"/>
  <c r="B569" i="7"/>
  <c r="C574" i="7"/>
  <c r="A580" i="7"/>
  <c r="B585" i="7"/>
  <c r="C590" i="7"/>
  <c r="A596" i="7"/>
  <c r="B601" i="7"/>
  <c r="C606" i="7"/>
  <c r="B609" i="7"/>
  <c r="C614" i="7"/>
  <c r="A620" i="7"/>
  <c r="B625" i="7"/>
  <c r="A628" i="7"/>
  <c r="B633" i="7"/>
  <c r="C638" i="7"/>
  <c r="A644" i="7"/>
  <c r="C646" i="7"/>
  <c r="A652" i="7"/>
  <c r="B657" i="7"/>
  <c r="C662" i="7"/>
  <c r="A668" i="7"/>
  <c r="B673" i="7"/>
  <c r="C678" i="7"/>
  <c r="A684" i="7"/>
  <c r="B689" i="7"/>
  <c r="C694" i="7"/>
  <c r="A700" i="7"/>
  <c r="C702" i="7"/>
  <c r="A708" i="7"/>
  <c r="B713" i="7"/>
  <c r="C718" i="7"/>
  <c r="A724" i="7"/>
  <c r="C726" i="7"/>
  <c r="A732" i="7"/>
  <c r="B737" i="7"/>
  <c r="C742" i="7"/>
  <c r="C70" i="7"/>
  <c r="B113" i="7"/>
  <c r="A142" i="7"/>
  <c r="B163" i="7"/>
  <c r="C184" i="7"/>
  <c r="A206" i="7"/>
  <c r="B220" i="7"/>
  <c r="C248" i="7"/>
  <c r="A263" i="7"/>
  <c r="A279" i="7"/>
  <c r="B294" i="7"/>
  <c r="C308" i="7"/>
  <c r="C323" i="7"/>
  <c r="A337" i="7"/>
  <c r="C379" i="7"/>
  <c r="A401" i="7"/>
  <c r="A417" i="7"/>
  <c r="A421" i="7"/>
  <c r="C427" i="7"/>
  <c r="C434" i="7"/>
  <c r="B442" i="7"/>
  <c r="A449" i="7"/>
  <c r="A456" i="7"/>
  <c r="C463" i="7"/>
  <c r="B470" i="7"/>
  <c r="B477" i="7"/>
  <c r="A485" i="7"/>
  <c r="C491" i="7"/>
  <c r="C498" i="7"/>
  <c r="B506" i="7"/>
  <c r="A513" i="7"/>
  <c r="C519" i="7"/>
  <c r="A525" i="7"/>
  <c r="C527" i="7"/>
  <c r="A533" i="7"/>
  <c r="B538" i="7"/>
  <c r="C543" i="7"/>
  <c r="C551" i="7"/>
  <c r="A557" i="7"/>
  <c r="B562" i="7"/>
  <c r="C567" i="7"/>
  <c r="A573" i="7"/>
  <c r="B578" i="7"/>
  <c r="C583" i="7"/>
  <c r="A589" i="7"/>
  <c r="B594" i="7"/>
  <c r="C599" i="7"/>
  <c r="A605" i="7"/>
  <c r="C607" i="7"/>
  <c r="C615" i="7"/>
  <c r="A621" i="7"/>
  <c r="B626" i="7"/>
  <c r="C631" i="7"/>
  <c r="A637" i="7"/>
  <c r="C639" i="7"/>
  <c r="A645" i="7"/>
  <c r="B650" i="7"/>
  <c r="C655" i="7"/>
  <c r="A661" i="7"/>
  <c r="A669" i="7"/>
  <c r="B674" i="7"/>
  <c r="C679" i="7"/>
  <c r="A685" i="7"/>
  <c r="B690" i="7"/>
  <c r="C695" i="7"/>
  <c r="A701" i="7"/>
  <c r="B706" i="7"/>
  <c r="C711" i="7"/>
  <c r="A717" i="7"/>
  <c r="B722" i="7"/>
  <c r="C727" i="7"/>
  <c r="B730" i="7"/>
  <c r="C735" i="7"/>
  <c r="A741" i="7"/>
  <c r="B746" i="7"/>
  <c r="B74" i="9"/>
  <c r="G97" i="2"/>
  <c r="B70" i="9"/>
  <c r="G93" i="2"/>
  <c r="B66" i="9"/>
  <c r="G89" i="2"/>
  <c r="B62" i="9"/>
  <c r="B58" i="9"/>
  <c r="G81" i="2"/>
  <c r="B54" i="9"/>
  <c r="G77" i="2"/>
  <c r="B50" i="9"/>
  <c r="B46" i="9"/>
  <c r="B42" i="9"/>
  <c r="G65" i="2"/>
  <c r="G61" i="2"/>
  <c r="G57" i="2"/>
  <c r="G734" i="2"/>
  <c r="G730" i="2"/>
  <c r="G722" i="2"/>
  <c r="G715" i="2"/>
  <c r="G711" i="2"/>
  <c r="G707" i="2"/>
  <c r="G669" i="2"/>
  <c r="G614" i="2"/>
  <c r="G610" i="2"/>
  <c r="G606" i="2"/>
  <c r="G598" i="2"/>
  <c r="G594" i="2"/>
  <c r="G590" i="2"/>
  <c r="G582" i="2"/>
  <c r="G578" i="2"/>
  <c r="G574" i="2"/>
  <c r="G566" i="2"/>
  <c r="G562" i="2"/>
  <c r="G558" i="2"/>
  <c r="G550" i="2"/>
  <c r="G546" i="2"/>
  <c r="G542" i="2"/>
  <c r="G534" i="2"/>
  <c r="G530" i="2"/>
  <c r="G526" i="2"/>
  <c r="G518" i="2"/>
  <c r="G514" i="2"/>
  <c r="G510" i="2"/>
  <c r="G502" i="2"/>
  <c r="G494" i="2"/>
  <c r="G482" i="2"/>
  <c r="G365" i="2"/>
  <c r="G349" i="2"/>
  <c r="G341" i="2"/>
  <c r="G337" i="2"/>
  <c r="G314" i="2"/>
  <c r="G100" i="2"/>
  <c r="B73" i="9"/>
  <c r="B69" i="9"/>
  <c r="B65" i="9"/>
  <c r="B61" i="9"/>
  <c r="B57" i="9"/>
  <c r="B53" i="9"/>
  <c r="B49" i="9"/>
  <c r="B45" i="9"/>
  <c r="G56" i="2"/>
  <c r="G52" i="2"/>
  <c r="G44" i="2"/>
  <c r="G32" i="2"/>
  <c r="B5" i="9"/>
  <c r="G725" i="2"/>
  <c r="G613" i="2"/>
  <c r="G597" i="2"/>
  <c r="G593" i="2"/>
  <c r="G581" i="2"/>
  <c r="G573" i="2"/>
  <c r="G569" i="2"/>
  <c r="G549" i="2"/>
  <c r="G533" i="2"/>
  <c r="G529" i="2"/>
  <c r="G517" i="2"/>
  <c r="G509" i="2"/>
  <c r="G505" i="2"/>
  <c r="G321" i="2"/>
  <c r="G103" i="2"/>
  <c r="B76" i="9"/>
  <c r="G99" i="2"/>
  <c r="B72" i="9"/>
  <c r="B68" i="9"/>
  <c r="G91" i="2"/>
  <c r="B64" i="9"/>
  <c r="G87" i="2"/>
  <c r="B60" i="9"/>
  <c r="G83" i="2"/>
  <c r="B56" i="9"/>
  <c r="B52" i="9"/>
  <c r="G75" i="2"/>
  <c r="B48" i="9"/>
  <c r="G71" i="2"/>
  <c r="B44" i="9"/>
  <c r="G67" i="2"/>
  <c r="B40" i="9"/>
  <c r="B36" i="9"/>
  <c r="G59" i="2"/>
  <c r="B32" i="9"/>
  <c r="B28" i="9"/>
  <c r="G51" i="2"/>
  <c r="B24" i="9"/>
  <c r="G47" i="2"/>
  <c r="B20" i="9"/>
  <c r="G43" i="2"/>
  <c r="B16" i="9"/>
  <c r="B12" i="9"/>
  <c r="B8" i="9"/>
  <c r="G31" i="2"/>
  <c r="G461" i="2"/>
  <c r="G457" i="2"/>
  <c r="G429" i="2"/>
  <c r="G425" i="2"/>
  <c r="G413" i="2"/>
  <c r="G277" i="2"/>
  <c r="G269" i="2"/>
  <c r="G221" i="2"/>
  <c r="G217" i="2"/>
  <c r="G205" i="2"/>
  <c r="B75" i="9"/>
  <c r="G98" i="2"/>
  <c r="B71" i="9"/>
  <c r="B67" i="9"/>
  <c r="G90" i="2"/>
  <c r="B63" i="9"/>
  <c r="B59" i="9"/>
  <c r="B55" i="9"/>
  <c r="B51" i="9"/>
  <c r="G74" i="2"/>
  <c r="B47" i="9"/>
  <c r="B43" i="9"/>
  <c r="G66" i="2"/>
  <c r="B39" i="9"/>
  <c r="B35" i="9"/>
  <c r="G58" i="2"/>
  <c r="B31" i="9"/>
  <c r="G54" i="2"/>
  <c r="B27" i="9"/>
  <c r="B23" i="9"/>
  <c r="B19" i="9"/>
  <c r="B15" i="9"/>
  <c r="B11" i="9"/>
  <c r="B7" i="9"/>
  <c r="G357" i="2"/>
  <c r="G565" i="2"/>
  <c r="G453" i="2"/>
  <c r="G389" i="2"/>
  <c r="G293" i="2"/>
  <c r="E64" i="7"/>
  <c r="G19" i="7"/>
  <c r="G31" i="7"/>
  <c r="G6" i="7"/>
  <c r="G26" i="7"/>
  <c r="F8" i="7"/>
  <c r="E33" i="7"/>
  <c r="F19" i="7"/>
  <c r="F53" i="7"/>
  <c r="E6" i="7"/>
  <c r="F4" i="7"/>
  <c r="G12" i="7"/>
  <c r="G49" i="7"/>
  <c r="G55" i="7"/>
  <c r="E39" i="7"/>
  <c r="E43" i="7"/>
  <c r="G30" i="7"/>
  <c r="G73" i="7"/>
  <c r="F69" i="7"/>
  <c r="F63" i="7"/>
  <c r="F44" i="7"/>
  <c r="G15" i="7"/>
  <c r="F26" i="7"/>
  <c r="F66" i="7"/>
  <c r="F64" i="7"/>
  <c r="G48" i="7"/>
  <c r="G33" i="7"/>
  <c r="F50" i="7"/>
  <c r="F62" i="7"/>
  <c r="G66" i="7"/>
  <c r="G39" i="7"/>
  <c r="G28" i="7"/>
  <c r="F21" i="7"/>
  <c r="F70" i="7"/>
  <c r="E35" i="7"/>
  <c r="E50" i="7"/>
  <c r="E69" i="7"/>
  <c r="E29" i="7"/>
  <c r="E31" i="7"/>
  <c r="E44" i="7"/>
  <c r="G649" i="2"/>
  <c r="G609" i="2"/>
  <c r="G589" i="2"/>
  <c r="G585" i="2"/>
  <c r="G545" i="2"/>
  <c r="G525" i="2"/>
  <c r="G521" i="2"/>
  <c r="G433" i="2"/>
  <c r="G401" i="2"/>
  <c r="G369" i="2"/>
  <c r="G305" i="2"/>
  <c r="G289" i="2"/>
  <c r="G32" i="7"/>
  <c r="G25" i="7"/>
  <c r="F61" i="7"/>
  <c r="F10" i="7"/>
  <c r="G52" i="7"/>
  <c r="G37" i="7"/>
  <c r="F18" i="7"/>
  <c r="F68" i="7"/>
  <c r="G70" i="7"/>
  <c r="G43" i="7"/>
  <c r="G36" i="7"/>
  <c r="F59" i="7"/>
  <c r="F48" i="7"/>
  <c r="G18" i="7"/>
  <c r="G61" i="7"/>
  <c r="F11" i="7"/>
  <c r="F13" i="7"/>
  <c r="E67" i="7"/>
  <c r="E15" i="7"/>
  <c r="E30" i="7"/>
  <c r="E53" i="7"/>
  <c r="E13" i="7"/>
  <c r="E54" i="7"/>
  <c r="G625" i="2"/>
  <c r="G605" i="2"/>
  <c r="G601" i="2"/>
  <c r="G561" i="2"/>
  <c r="G541" i="2"/>
  <c r="G537" i="2"/>
  <c r="G473" i="2"/>
  <c r="G441" i="2"/>
  <c r="G409" i="2"/>
  <c r="G301" i="2"/>
  <c r="G261" i="2"/>
  <c r="G225" i="2"/>
  <c r="G209" i="2"/>
  <c r="E12" i="7"/>
  <c r="E8" i="7"/>
  <c r="E48" i="7"/>
  <c r="E62" i="7"/>
  <c r="G67" i="7"/>
  <c r="G9" i="7"/>
  <c r="F29" i="7"/>
  <c r="F46" i="7"/>
  <c r="G24" i="7"/>
  <c r="G21" i="7"/>
  <c r="F47" i="7"/>
  <c r="F20" i="7"/>
  <c r="G54" i="7"/>
  <c r="G27" i="7"/>
  <c r="G4" i="7"/>
  <c r="F27" i="7"/>
  <c r="F60" i="7"/>
  <c r="G72" i="7"/>
  <c r="G45" i="7"/>
  <c r="F67" i="7"/>
  <c r="F30" i="7"/>
  <c r="E59" i="7"/>
  <c r="E7" i="7"/>
  <c r="E26" i="7"/>
  <c r="E49" i="7"/>
  <c r="E5" i="7"/>
  <c r="E72" i="7"/>
  <c r="E24" i="7"/>
  <c r="G621" i="2"/>
  <c r="G617" i="2"/>
  <c r="G577" i="2"/>
  <c r="G557" i="2"/>
  <c r="G553" i="2"/>
  <c r="G513" i="2"/>
  <c r="G417" i="2"/>
  <c r="G353" i="2"/>
  <c r="G650" i="2"/>
  <c r="G634" i="2"/>
  <c r="G618" i="2"/>
  <c r="G602" i="2"/>
  <c r="G586" i="2"/>
  <c r="G570" i="2"/>
  <c r="G554" i="2"/>
  <c r="G538" i="2"/>
  <c r="G522" i="2"/>
  <c r="G506" i="2"/>
  <c r="G490" i="2"/>
  <c r="G322" i="2"/>
  <c r="G313" i="2"/>
  <c r="G310" i="2"/>
  <c r="G278" i="2"/>
  <c r="G262" i="2"/>
  <c r="G265" i="2"/>
  <c r="G42" i="7"/>
  <c r="G14" i="7"/>
  <c r="G51" i="7"/>
  <c r="G57" i="7"/>
  <c r="G56" i="7"/>
  <c r="F37" i="7"/>
  <c r="F73" i="7"/>
  <c r="F31" i="7"/>
  <c r="F22" i="7"/>
  <c r="G74" i="7"/>
  <c r="G63" i="7"/>
  <c r="G69" i="7"/>
  <c r="G5" i="7"/>
  <c r="F55" i="7"/>
  <c r="F15" i="7"/>
  <c r="F57" i="7"/>
  <c r="F14" i="7"/>
  <c r="F56" i="7"/>
  <c r="G38" i="7"/>
  <c r="G16" i="7"/>
  <c r="G11" i="7"/>
  <c r="G17" i="7"/>
  <c r="F58" i="7"/>
  <c r="F41" i="7"/>
  <c r="F74" i="7"/>
  <c r="F52" i="7"/>
  <c r="F12" i="7"/>
  <c r="G50" i="7"/>
  <c r="G40" i="7"/>
  <c r="G23" i="7"/>
  <c r="G29" i="7"/>
  <c r="G71" i="7"/>
  <c r="F35" i="7"/>
  <c r="F71" i="7"/>
  <c r="F72" i="7"/>
  <c r="F24" i="7"/>
  <c r="E55" i="7"/>
  <c r="E27" i="7"/>
  <c r="E70" i="7"/>
  <c r="E46" i="7"/>
  <c r="E14" i="7"/>
  <c r="E65" i="7"/>
  <c r="E45" i="7"/>
  <c r="E21" i="7"/>
  <c r="E71" i="7"/>
  <c r="E23" i="7"/>
  <c r="E34" i="7"/>
  <c r="E60" i="7"/>
  <c r="E40" i="7"/>
  <c r="E16" i="7"/>
  <c r="G62" i="7"/>
  <c r="G60" i="7"/>
  <c r="G35" i="7"/>
  <c r="G41" i="7"/>
  <c r="G20" i="7"/>
  <c r="F5" i="7"/>
  <c r="F39" i="7"/>
  <c r="F36" i="7"/>
  <c r="F28" i="7"/>
  <c r="G58" i="7"/>
  <c r="G47" i="7"/>
  <c r="G53" i="7"/>
  <c r="G44" i="7"/>
  <c r="F23" i="7"/>
  <c r="F65" i="7"/>
  <c r="F25" i="7"/>
  <c r="F16" i="7"/>
  <c r="G10" i="7"/>
  <c r="G22" i="7"/>
  <c r="G59" i="7"/>
  <c r="G65" i="7"/>
  <c r="G68" i="7"/>
  <c r="F49" i="7"/>
  <c r="F9" i="7"/>
  <c r="F51" i="7"/>
  <c r="F7" i="7"/>
  <c r="F38" i="7"/>
  <c r="G34" i="7"/>
  <c r="G8" i="7"/>
  <c r="G7" i="7"/>
  <c r="G13" i="7"/>
  <c r="F43" i="7"/>
  <c r="F42" i="7"/>
  <c r="F45" i="7"/>
  <c r="F54" i="7"/>
  <c r="F6" i="7"/>
  <c r="E47" i="7"/>
  <c r="E19" i="7"/>
  <c r="E66" i="7"/>
  <c r="E38" i="7"/>
  <c r="E10" i="7"/>
  <c r="E61" i="7"/>
  <c r="E37" i="7"/>
  <c r="E17" i="7"/>
  <c r="E63" i="7"/>
  <c r="E74" i="7"/>
  <c r="E18" i="7"/>
  <c r="E56" i="7"/>
  <c r="E32" i="7"/>
  <c r="E4" i="7"/>
  <c r="E1" i="7" s="1"/>
  <c r="E20" i="7"/>
  <c r="E36" i="7"/>
  <c r="E52" i="7"/>
  <c r="E68" i="7"/>
  <c r="E42" i="7"/>
  <c r="E11" i="7"/>
  <c r="E51" i="7"/>
  <c r="E9" i="7"/>
  <c r="E25" i="7"/>
  <c r="E41" i="7"/>
  <c r="E57" i="7"/>
  <c r="E73" i="7"/>
  <c r="E22" i="7"/>
  <c r="G220" i="2"/>
  <c r="G622" i="2"/>
  <c r="G166" i="2"/>
  <c r="B37" i="9" l="1"/>
  <c r="B41" i="9"/>
  <c r="G50" i="2"/>
  <c r="B29" i="9"/>
  <c r="B17" i="9"/>
  <c r="G33" i="2"/>
  <c r="G46" i="2"/>
  <c r="G40" i="2"/>
  <c r="G34" i="2"/>
  <c r="G38" i="2"/>
  <c r="C9" i="2"/>
  <c r="C10" i="2"/>
  <c r="C8" i="2"/>
  <c r="C11" i="2"/>
  <c r="C35" i="9"/>
  <c r="G55" i="2"/>
  <c r="G685" i="2"/>
  <c r="G677" i="2"/>
  <c r="C62" i="9"/>
  <c r="G82" i="2"/>
  <c r="C16" i="9"/>
  <c r="G36" i="2"/>
  <c r="C75" i="9"/>
  <c r="G95" i="2"/>
  <c r="C43" i="9"/>
  <c r="G63" i="2"/>
  <c r="C22" i="9"/>
  <c r="G42" i="2"/>
  <c r="C49" i="9"/>
  <c r="G69" i="2"/>
  <c r="G73" i="2"/>
  <c r="G681" i="2"/>
  <c r="C59" i="9"/>
  <c r="G79" i="2"/>
  <c r="C65" i="9"/>
  <c r="G85" i="2"/>
  <c r="C19" i="9"/>
  <c r="G39" i="2"/>
  <c r="G616" i="2"/>
  <c r="G608" i="2"/>
  <c r="G600" i="2"/>
  <c r="G592" i="2"/>
  <c r="G584" i="2"/>
  <c r="G375" i="2"/>
  <c r="G190" i="2"/>
  <c r="F9" i="2"/>
  <c r="F11" i="2"/>
  <c r="F10" i="2"/>
  <c r="G732" i="2"/>
  <c r="G728" i="2"/>
  <c r="G652" i="2"/>
  <c r="G648" i="2"/>
  <c r="G491" i="2"/>
  <c r="G487" i="2"/>
  <c r="G478" i="2"/>
  <c r="G446" i="2"/>
  <c r="G419" i="2"/>
  <c r="G415" i="2"/>
  <c r="G408" i="2"/>
  <c r="G363" i="2"/>
  <c r="G356" i="2"/>
  <c r="G347" i="2"/>
  <c r="G328" i="2"/>
  <c r="G308" i="2"/>
  <c r="G292" i="2"/>
  <c r="G288" i="2"/>
  <c r="G228" i="2"/>
  <c r="G198" i="2"/>
  <c r="G26" i="2"/>
  <c r="G492" i="2"/>
  <c r="G402" i="2"/>
  <c r="C68" i="9"/>
  <c r="C52" i="9"/>
  <c r="G620" i="2"/>
  <c r="G612" i="2"/>
  <c r="G604" i="2"/>
  <c r="G596" i="2"/>
  <c r="G588" i="2"/>
  <c r="G470" i="2"/>
  <c r="G438" i="2"/>
  <c r="G405" i="2"/>
  <c r="G379" i="2"/>
  <c r="G371" i="2"/>
  <c r="G246" i="2"/>
  <c r="G186" i="2"/>
  <c r="G45" i="2"/>
  <c r="G704" i="2"/>
  <c r="G700" i="2"/>
  <c r="G488" i="2"/>
  <c r="G404" i="2"/>
  <c r="G374" i="2"/>
  <c r="G370" i="2"/>
  <c r="G348" i="2"/>
  <c r="G309" i="2"/>
  <c r="G230" i="2"/>
  <c r="G210" i="2"/>
  <c r="G189" i="2"/>
  <c r="G23" i="2"/>
  <c r="G19" i="2"/>
  <c r="G406" i="2"/>
  <c r="G346" i="2"/>
  <c r="G68" i="2"/>
  <c r="G84" i="2"/>
  <c r="G660" i="2"/>
  <c r="G623" i="2"/>
  <c r="G615" i="2"/>
  <c r="G607" i="2"/>
  <c r="G599" i="2"/>
  <c r="G591" i="2"/>
  <c r="G583" i="2"/>
  <c r="G575" i="2"/>
  <c r="G567" i="2"/>
  <c r="G559" i="2"/>
  <c r="G551" i="2"/>
  <c r="G543" i="2"/>
  <c r="G535" i="2"/>
  <c r="G527" i="2"/>
  <c r="G519" i="2"/>
  <c r="G511" i="2"/>
  <c r="G503" i="2"/>
  <c r="G70" i="2"/>
  <c r="G86" i="2"/>
  <c r="G712" i="2"/>
  <c r="G668" i="2"/>
  <c r="G403" i="2"/>
  <c r="G279" i="2"/>
  <c r="G275" i="2"/>
  <c r="G271" i="2"/>
  <c r="C72" i="9"/>
  <c r="C56" i="9"/>
  <c r="C40" i="9"/>
  <c r="C28" i="9"/>
  <c r="C20" i="9"/>
  <c r="G716" i="2"/>
  <c r="G619" i="2"/>
  <c r="G611" i="2"/>
  <c r="G603" i="2"/>
  <c r="G595" i="2"/>
  <c r="G587" i="2"/>
  <c r="G579" i="2"/>
  <c r="G571" i="2"/>
  <c r="G563" i="2"/>
  <c r="G555" i="2"/>
  <c r="G547" i="2"/>
  <c r="G539" i="2"/>
  <c r="G531" i="2"/>
  <c r="G523" i="2"/>
  <c r="G515" i="2"/>
  <c r="G507" i="2"/>
  <c r="G62" i="2"/>
  <c r="G78" i="2"/>
  <c r="G94" i="2"/>
  <c r="G35" i="2"/>
  <c r="G37" i="2"/>
  <c r="G16" i="2"/>
  <c r="G708" i="2"/>
  <c r="G688" i="2"/>
  <c r="G684" i="2"/>
  <c r="G680" i="2"/>
  <c r="G676" i="2"/>
  <c r="G640" i="2"/>
  <c r="G455" i="2"/>
  <c r="G423" i="2"/>
  <c r="G326" i="2"/>
  <c r="G274" i="2"/>
  <c r="G270" i="2"/>
  <c r="G25" i="2"/>
  <c r="G21" i="2"/>
  <c r="G17" i="2"/>
  <c r="G463" i="2"/>
  <c r="G454" i="2"/>
  <c r="G431" i="2"/>
  <c r="G422" i="2"/>
  <c r="G388" i="2"/>
  <c r="G381" i="2"/>
  <c r="G373" i="2"/>
  <c r="G364" i="2"/>
  <c r="G354" i="2"/>
  <c r="G299" i="2"/>
  <c r="G286" i="2"/>
  <c r="G232" i="2"/>
  <c r="G227" i="2"/>
  <c r="G162" i="2"/>
  <c r="G386" i="2"/>
  <c r="G580" i="2"/>
  <c r="G576" i="2"/>
  <c r="G572" i="2"/>
  <c r="G568" i="2"/>
  <c r="G564" i="2"/>
  <c r="G560" i="2"/>
  <c r="G556" i="2"/>
  <c r="G552" i="2"/>
  <c r="G548" i="2"/>
  <c r="G544" i="2"/>
  <c r="G540" i="2"/>
  <c r="G536" i="2"/>
  <c r="G532" i="2"/>
  <c r="G528" i="2"/>
  <c r="G524" i="2"/>
  <c r="G520" i="2"/>
  <c r="G516" i="2"/>
  <c r="G512" i="2"/>
  <c r="G508" i="2"/>
  <c r="G504" i="2"/>
  <c r="G471" i="2"/>
  <c r="G462" i="2"/>
  <c r="G439" i="2"/>
  <c r="G430" i="2"/>
  <c r="G420" i="2"/>
  <c r="G416" i="2"/>
  <c r="G387" i="2"/>
  <c r="G380" i="2"/>
  <c r="G376" i="2"/>
  <c r="G372" i="2"/>
  <c r="G327" i="2"/>
  <c r="G307" i="2"/>
  <c r="G298" i="2"/>
  <c r="G266" i="2"/>
  <c r="G255" i="2"/>
  <c r="G226" i="2"/>
  <c r="G174" i="2"/>
  <c r="G30" i="2"/>
  <c r="G414" i="2"/>
  <c r="G362" i="2"/>
  <c r="G216" i="2"/>
  <c r="F1" i="7"/>
  <c r="F2" i="9"/>
  <c r="J20" i="5" s="1"/>
  <c r="G251" i="2"/>
  <c r="G247" i="2"/>
  <c r="G231" i="2"/>
  <c r="G28" i="2"/>
  <c r="G24" i="2"/>
  <c r="G22" i="2"/>
  <c r="G20" i="2"/>
  <c r="G18" i="2"/>
  <c r="G8" i="2" l="1"/>
  <c r="G11" i="2"/>
  <c r="G9" i="2"/>
  <c r="G10" i="2"/>
</calcChain>
</file>

<file path=xl/sharedStrings.xml><?xml version="1.0" encoding="utf-8"?>
<sst xmlns="http://schemas.openxmlformats.org/spreadsheetml/2006/main" count="136" uniqueCount="86">
  <si>
    <t>Datum</t>
  </si>
  <si>
    <t>mereni v MWh</t>
  </si>
  <si>
    <t>cenový tarif v Kc/MWh</t>
  </si>
  <si>
    <t>kWh</t>
  </si>
  <si>
    <t>Fakturace výroby</t>
  </si>
  <si>
    <t>zpracováno 30.1.2013</t>
  </si>
  <si>
    <t>OBJEM SE [MWh]</t>
  </si>
  <si>
    <t>CENOVÝ TARIF [Kč/MWh]</t>
  </si>
  <si>
    <t>Měsíc</t>
  </si>
  <si>
    <t>leden 2013</t>
  </si>
  <si>
    <t>únor 2013</t>
  </si>
  <si>
    <t>březen 2013</t>
  </si>
  <si>
    <t>duben 2013</t>
  </si>
  <si>
    <t>květen 2013</t>
  </si>
  <si>
    <t>červen 2013</t>
  </si>
  <si>
    <t>červenec 2013</t>
  </si>
  <si>
    <t>srpen 2013</t>
  </si>
  <si>
    <t>září 2013</t>
  </si>
  <si>
    <t>říjen 2013</t>
  </si>
  <si>
    <t>listopad 2013</t>
  </si>
  <si>
    <t>prosinec 2013</t>
  </si>
  <si>
    <t>leden 2014</t>
  </si>
  <si>
    <t>únor 2014</t>
  </si>
  <si>
    <t>březen 2014</t>
  </si>
  <si>
    <t>duben 2014</t>
  </si>
  <si>
    <t>květen 2014</t>
  </si>
  <si>
    <t>červen 2014</t>
  </si>
  <si>
    <t>červenec 2014</t>
  </si>
  <si>
    <t>srpen 2014</t>
  </si>
  <si>
    <t>září 2014</t>
  </si>
  <si>
    <t>říjen 2014</t>
  </si>
  <si>
    <t>listopad 2014</t>
  </si>
  <si>
    <t>prosinec 2014</t>
  </si>
  <si>
    <t>leden 2015</t>
  </si>
  <si>
    <t>únor 2015</t>
  </si>
  <si>
    <t>březen 2015</t>
  </si>
  <si>
    <t>duben 2015</t>
  </si>
  <si>
    <t>květen 2015</t>
  </si>
  <si>
    <t>červen 2015</t>
  </si>
  <si>
    <t>červenec 2015</t>
  </si>
  <si>
    <t>srpen 2015</t>
  </si>
  <si>
    <t>září 2015</t>
  </si>
  <si>
    <t>říjen 2015</t>
  </si>
  <si>
    <t>listopad 2015</t>
  </si>
  <si>
    <t>prosinec 2015</t>
  </si>
  <si>
    <t>MĚSÍC</t>
  </si>
  <si>
    <t>D3</t>
  </si>
  <si>
    <t>Minimum</t>
  </si>
  <si>
    <t>Maximum</t>
  </si>
  <si>
    <t>Název pole</t>
  </si>
  <si>
    <t>Suma</t>
  </si>
  <si>
    <t xml:space="preserve"> -</t>
  </si>
  <si>
    <t>měření [MWh]</t>
  </si>
  <si>
    <t>kurz ČNB [Kč/EUR]</t>
  </si>
  <si>
    <t>cenový tarif [Kc/MWh]</t>
  </si>
  <si>
    <t>fakturační hodnota [tis. Kč]</t>
  </si>
  <si>
    <t>Posuvník</t>
  </si>
  <si>
    <t>Aritmetický průměr prostý</t>
  </si>
  <si>
    <t>cena Denní trh [EUR/MWh]</t>
  </si>
  <si>
    <t>Cenový tarif</t>
  </si>
  <si>
    <t>hodinová cena denního trhu snížena o :</t>
  </si>
  <si>
    <t>Kč/MWh</t>
  </si>
  <si>
    <t>Fakturace výroby z obnovitelných zdrojů elektřiny</t>
  </si>
  <si>
    <t>Soubor pro kalkulaci výkupní ceny dodávky elektřiny z obnovitelných zdrojů</t>
  </si>
  <si>
    <t>Popis souboru :</t>
  </si>
  <si>
    <t xml:space="preserve">naměřená data </t>
  </si>
  <si>
    <t>fakturace</t>
  </si>
  <si>
    <t>vstup pro manuální vložení hodinového profilu v kWh skutečné výroby</t>
  </si>
  <si>
    <t>přehled fakturovaných cen včetně zobrazení vstupních cen/kurzů</t>
  </si>
  <si>
    <t>zobrazené hodnoty:</t>
  </si>
  <si>
    <t>měření MWh - hodnoty skutečného profilu výroby</t>
  </si>
  <si>
    <t>cena Denní trh - hodinové ceny denního trhu v EUR/MWh</t>
  </si>
  <si>
    <t>kurz ČNB [Kč/EUR] - denní kurz ČNB</t>
  </si>
  <si>
    <t>cenový tarif [Kc/MWh] - tarifní cena zavislá na ceně denního trhu</t>
  </si>
  <si>
    <t>(zdroj dat : ČEZ On-line www.cez.cz/cezonline)</t>
  </si>
  <si>
    <t>zdroje dat:</t>
  </si>
  <si>
    <t>http://www.ote-cr.cz/kratkodobe-trhy/elektrina/denni-trh</t>
  </si>
  <si>
    <t>http://www.cnb.cz/cs/index.html</t>
  </si>
  <si>
    <t>graf:</t>
  </si>
  <si>
    <t>fakturační hodnota [Kč] - hodinová cena dodávky v Kč</t>
  </si>
  <si>
    <t>fakturační hodnota [Kč]</t>
  </si>
  <si>
    <t>hodina</t>
  </si>
  <si>
    <t xml:space="preserve">období : </t>
  </si>
  <si>
    <t>pole pro aktualizaci</t>
  </si>
  <si>
    <t>CEZ Prodej_Týdeník prodeje EE_04
 týden_20130128</t>
  </si>
  <si>
    <t>grafické zobrazení průběhu výroby a tarifní ceny komodity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</si>
</sst>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_ ;[Red]\-#,##0\ "/>
    <numFmt numFmtId="166" formatCode="dd/mm/yyyy\ hh:mm"/>
    <numFmt numFmtId="167" formatCode="mmmm\ yyyy"/>
    <numFmt numFmtId="168" formatCode="#,##0.0"/>
    <numFmt numFmtId="169" formatCode="[$-405]mmmm\ yyyy;@"/>
    <numFmt numFmtId="170" formatCode="#,##0.000"/>
  </numFmts>
  <fonts count="22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36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Helv"/>
    </font>
    <font>
      <sz val="10"/>
      <color indexed="8"/>
      <name val="Arial"/>
      <family val="2"/>
      <charset val="238"/>
    </font>
    <font>
      <b/>
      <sz val="22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2" fillId="0" borderId="0" xfId="1" applyFont="1"/>
    <xf numFmtId="0" fontId="1" fillId="0" borderId="0" xfId="1"/>
    <xf numFmtId="165" fontId="1" fillId="0" borderId="0" xfId="1" applyNumberFormat="1"/>
    <xf numFmtId="14" fontId="1" fillId="0" borderId="0" xfId="1" applyNumberFormat="1"/>
    <xf numFmtId="0" fontId="3" fillId="2" borderId="0" xfId="1" applyFont="1" applyFill="1"/>
    <xf numFmtId="0" fontId="4" fillId="0" borderId="0" xfId="1" applyFont="1" applyAlignment="1">
      <alignment horizontal="right"/>
    </xf>
    <xf numFmtId="0" fontId="1" fillId="0" borderId="0" xfId="1" applyFill="1" applyBorder="1"/>
    <xf numFmtId="0" fontId="5" fillId="3" borderId="0" xfId="1" applyFont="1" applyFill="1" applyAlignment="1">
      <alignment horizontal="left" vertical="center"/>
    </xf>
    <xf numFmtId="0" fontId="1" fillId="3" borderId="0" xfId="1" applyFill="1"/>
    <xf numFmtId="0" fontId="6" fillId="3" borderId="0" xfId="1" applyFont="1" applyFill="1"/>
    <xf numFmtId="0" fontId="7" fillId="3" borderId="0" xfId="1" applyFont="1" applyFill="1" applyAlignment="1">
      <alignment horizontal="right"/>
    </xf>
    <xf numFmtId="0" fontId="1" fillId="0" borderId="0" xfId="1" applyFill="1"/>
    <xf numFmtId="0" fontId="8" fillId="0" borderId="0" xfId="1" applyFont="1" applyFill="1" applyBorder="1" applyAlignment="1"/>
    <xf numFmtId="0" fontId="9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3" fontId="11" fillId="0" borderId="0" xfId="1" applyNumberFormat="1" applyFont="1" applyFill="1" applyBorder="1" applyAlignment="1">
      <alignment wrapText="1"/>
    </xf>
    <xf numFmtId="0" fontId="8" fillId="0" borderId="0" xfId="1" applyFont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0" fontId="10" fillId="0" borderId="0" xfId="1" applyFont="1" applyFill="1" applyBorder="1"/>
    <xf numFmtId="0" fontId="13" fillId="0" borderId="0" xfId="1" applyFont="1" applyFill="1" applyBorder="1"/>
    <xf numFmtId="165" fontId="8" fillId="0" borderId="0" xfId="1" applyNumberFormat="1" applyFont="1" applyFill="1" applyBorder="1" applyAlignment="1">
      <alignment wrapText="1"/>
    </xf>
    <xf numFmtId="0" fontId="8" fillId="4" borderId="0" xfId="1" applyFont="1" applyFill="1" applyBorder="1"/>
    <xf numFmtId="0" fontId="13" fillId="4" borderId="0" xfId="1" applyFont="1" applyFill="1" applyBorder="1"/>
    <xf numFmtId="165" fontId="8" fillId="4" borderId="0" xfId="1" applyNumberFormat="1" applyFont="1" applyFill="1" applyBorder="1" applyAlignment="1">
      <alignment wrapText="1"/>
    </xf>
    <xf numFmtId="0" fontId="1" fillId="4" borderId="0" xfId="1" applyFill="1" applyBorder="1"/>
    <xf numFmtId="165" fontId="11" fillId="0" borderId="0" xfId="1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>
      <alignment wrapText="1"/>
    </xf>
    <xf numFmtId="165" fontId="2" fillId="0" borderId="0" xfId="1" applyNumberFormat="1" applyFont="1" applyFill="1" applyBorder="1"/>
    <xf numFmtId="0" fontId="2" fillId="0" borderId="0" xfId="1" applyFont="1" applyFill="1" applyBorder="1"/>
    <xf numFmtId="165" fontId="7" fillId="0" borderId="0" xfId="1" applyNumberFormat="1" applyFont="1" applyFill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166" fontId="0" fillId="0" borderId="1" xfId="0" applyNumberFormat="1" applyFill="1" applyBorder="1" applyProtection="1"/>
    <xf numFmtId="166" fontId="0" fillId="0" borderId="1" xfId="0" applyNumberFormat="1" applyBorder="1"/>
    <xf numFmtId="4" fontId="0" fillId="0" borderId="1" xfId="0" applyNumberFormat="1" applyBorder="1"/>
    <xf numFmtId="0" fontId="0" fillId="4" borderId="1" xfId="0" applyFill="1" applyBorder="1"/>
    <xf numFmtId="4" fontId="0" fillId="4" borderId="1" xfId="0" applyNumberFormat="1" applyFill="1" applyBorder="1"/>
    <xf numFmtId="0" fontId="16" fillId="4" borderId="1" xfId="0" applyFont="1" applyFill="1" applyBorder="1" applyAlignment="1"/>
    <xf numFmtId="0" fontId="17" fillId="3" borderId="1" xfId="0" applyFont="1" applyFill="1" applyBorder="1"/>
    <xf numFmtId="4" fontId="16" fillId="0" borderId="1" xfId="0" applyNumberFormat="1" applyFont="1" applyFill="1" applyBorder="1" applyAlignment="1"/>
    <xf numFmtId="0" fontId="0" fillId="3" borderId="1" xfId="0" applyFill="1" applyBorder="1" applyProtection="1"/>
    <xf numFmtId="4" fontId="0" fillId="3" borderId="1" xfId="0" applyNumberFormat="1" applyFill="1" applyBorder="1" applyProtection="1"/>
    <xf numFmtId="164" fontId="0" fillId="0" borderId="1" xfId="0" applyNumberFormat="1" applyBorder="1" applyProtection="1"/>
    <xf numFmtId="4" fontId="0" fillId="0" borderId="1" xfId="0" applyNumberFormat="1" applyBorder="1" applyProtection="1"/>
    <xf numFmtId="167" fontId="0" fillId="0" borderId="0" xfId="0" applyNumberFormat="1"/>
    <xf numFmtId="0" fontId="0" fillId="0" borderId="2" xfId="0" applyBorder="1" applyProtection="1"/>
    <xf numFmtId="0" fontId="16" fillId="4" borderId="1" xfId="0" applyFont="1" applyFill="1" applyBorder="1" applyAlignment="1" applyProtection="1"/>
    <xf numFmtId="0" fontId="0" fillId="5" borderId="1" xfId="0" applyFill="1" applyBorder="1" applyProtection="1"/>
    <xf numFmtId="0" fontId="19" fillId="0" borderId="0" xfId="0" applyFont="1"/>
    <xf numFmtId="168" fontId="20" fillId="0" borderId="1" xfId="0" applyNumberFormat="1" applyFont="1" applyBorder="1"/>
    <xf numFmtId="0" fontId="20" fillId="0" borderId="1" xfId="0" applyFont="1" applyBorder="1"/>
    <xf numFmtId="14" fontId="1" fillId="0" borderId="1" xfId="0" applyNumberFormat="1" applyFont="1" applyFill="1" applyBorder="1" applyAlignment="1"/>
    <xf numFmtId="1" fontId="21" fillId="0" borderId="1" xfId="0" applyNumberFormat="1" applyFont="1" applyBorder="1"/>
    <xf numFmtId="169" fontId="19" fillId="0" borderId="0" xfId="0" applyNumberFormat="1" applyFont="1"/>
    <xf numFmtId="0" fontId="0" fillId="5" borderId="0" xfId="0" applyFill="1"/>
    <xf numFmtId="169" fontId="19" fillId="5" borderId="0" xfId="0" applyNumberFormat="1" applyFont="1" applyFill="1"/>
    <xf numFmtId="4" fontId="16" fillId="0" borderId="0" xfId="0" applyNumberFormat="1" applyFont="1" applyFill="1" applyBorder="1" applyAlignment="1" applyProtection="1"/>
    <xf numFmtId="169" fontId="19" fillId="0" borderId="0" xfId="0" applyNumberFormat="1" applyFont="1" applyProtection="1"/>
    <xf numFmtId="4" fontId="0" fillId="5" borderId="1" xfId="0" applyNumberFormat="1" applyFill="1" applyBorder="1" applyProtection="1">
      <protection locked="0"/>
    </xf>
    <xf numFmtId="170" fontId="16" fillId="0" borderId="1" xfId="0" applyNumberFormat="1" applyFont="1" applyFill="1" applyBorder="1" applyAlignment="1"/>
    <xf numFmtId="170" fontId="16" fillId="5" borderId="1" xfId="0" applyNumberFormat="1" applyFont="1" applyFill="1" applyBorder="1" applyAlignment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8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15" fillId="6" borderId="3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1" fontId="21" fillId="0" borderId="0" xfId="0" applyNumberFormat="1" applyFont="1" applyFill="1" applyBorder="1"/>
    <xf numFmtId="4" fontId="0" fillId="0" borderId="0" xfId="0" applyNumberFormat="1" applyFill="1" applyBorder="1" applyProtection="1">
      <protection locked="0"/>
    </xf>
    <xf numFmtId="166" fontId="0" fillId="0" borderId="0" xfId="0" applyNumberFormat="1" applyFill="1" applyBorder="1"/>
    <xf numFmtId="164" fontId="0" fillId="0" borderId="0" xfId="0" applyNumberFormat="1" applyFill="1" applyBorder="1" applyProtection="1"/>
    <xf numFmtId="168" fontId="20" fillId="0" borderId="0" xfId="0" applyNumberFormat="1" applyFont="1" applyFill="1" applyBorder="1"/>
    <xf numFmtId="0" fontId="20" fillId="0" borderId="0" xfId="0" applyFont="1" applyFill="1" applyBorder="1"/>
    <xf numFmtId="4" fontId="0" fillId="0" borderId="0" xfId="0" applyNumberFormat="1" applyFill="1" applyBorder="1" applyProtection="1"/>
  </cellXfs>
  <cellStyles count="4">
    <cellStyle name="Normální" xfId="0" builtinId="0"/>
    <cellStyle name="Normální 2" xfId="1"/>
    <cellStyle name="Normální 3" xfId="2"/>
    <cellStyle name="Procenta 2" xfId="3"/>
  </cellStyles>
  <dxfs count="4">
    <dxf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Graf!$J$19</c:f>
          <c:strCache>
            <c:ptCount val="1"/>
            <c:pt idx="0">
              <c:v>FAKTURACE VÝROBY duben 2013</c:v>
            </c:pt>
          </c:strCache>
        </c:strRef>
      </c:tx>
      <c:layout>
        <c:manualLayout>
          <c:xMode val="edge"/>
          <c:yMode val="edge"/>
          <c:x val="1.7049386517560539E-2"/>
          <c:y val="4.8537586647822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80809810907527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fakturace!$C$15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fakturace!$B$16:$B$759</c:f>
              <c:numCache>
                <c:formatCode>dd/mm/yyyy\ hh:mm</c:formatCode>
                <c:ptCount val="744"/>
                <c:pt idx="0">
                  <c:v>41365</c:v>
                </c:pt>
                <c:pt idx="1">
                  <c:v>41365.041666666664</c:v>
                </c:pt>
                <c:pt idx="2">
                  <c:v>41365.083333333336</c:v>
                </c:pt>
                <c:pt idx="3">
                  <c:v>41365.125</c:v>
                </c:pt>
                <c:pt idx="4">
                  <c:v>41365.166666666664</c:v>
                </c:pt>
                <c:pt idx="5">
                  <c:v>41365.208333333336</c:v>
                </c:pt>
                <c:pt idx="6">
                  <c:v>41365.25</c:v>
                </c:pt>
                <c:pt idx="7">
                  <c:v>41365.291666666664</c:v>
                </c:pt>
                <c:pt idx="8">
                  <c:v>41365.333333333336</c:v>
                </c:pt>
                <c:pt idx="9">
                  <c:v>41365.375</c:v>
                </c:pt>
                <c:pt idx="10">
                  <c:v>41365.416666666664</c:v>
                </c:pt>
                <c:pt idx="11">
                  <c:v>41365.458333333336</c:v>
                </c:pt>
                <c:pt idx="12">
                  <c:v>41365.5</c:v>
                </c:pt>
                <c:pt idx="13">
                  <c:v>41365.541666666664</c:v>
                </c:pt>
                <c:pt idx="14">
                  <c:v>41365.583333333336</c:v>
                </c:pt>
                <c:pt idx="15">
                  <c:v>41365.625</c:v>
                </c:pt>
                <c:pt idx="16">
                  <c:v>41365.666666666664</c:v>
                </c:pt>
                <c:pt idx="17">
                  <c:v>41365.708333333336</c:v>
                </c:pt>
                <c:pt idx="18">
                  <c:v>41365.75</c:v>
                </c:pt>
                <c:pt idx="19">
                  <c:v>41365.791666666664</c:v>
                </c:pt>
                <c:pt idx="20">
                  <c:v>41365.833333333336</c:v>
                </c:pt>
                <c:pt idx="21">
                  <c:v>41365.875</c:v>
                </c:pt>
                <c:pt idx="22">
                  <c:v>41365.916666666664</c:v>
                </c:pt>
                <c:pt idx="23">
                  <c:v>41365.958333333336</c:v>
                </c:pt>
                <c:pt idx="24">
                  <c:v>41366</c:v>
                </c:pt>
                <c:pt idx="25">
                  <c:v>41366.041666666664</c:v>
                </c:pt>
                <c:pt idx="26">
                  <c:v>41366.083333333336</c:v>
                </c:pt>
                <c:pt idx="27">
                  <c:v>41366.125</c:v>
                </c:pt>
                <c:pt idx="28">
                  <c:v>41366.166666666664</c:v>
                </c:pt>
                <c:pt idx="29">
                  <c:v>41366.208333333336</c:v>
                </c:pt>
                <c:pt idx="30">
                  <c:v>41366.25</c:v>
                </c:pt>
                <c:pt idx="31">
                  <c:v>41366.291666666664</c:v>
                </c:pt>
                <c:pt idx="32">
                  <c:v>41366.333333333336</c:v>
                </c:pt>
                <c:pt idx="33">
                  <c:v>41366.375</c:v>
                </c:pt>
                <c:pt idx="34">
                  <c:v>41366.416666666664</c:v>
                </c:pt>
                <c:pt idx="35">
                  <c:v>41366.458333333336</c:v>
                </c:pt>
                <c:pt idx="36">
                  <c:v>41366.5</c:v>
                </c:pt>
                <c:pt idx="37">
                  <c:v>41366.541666666664</c:v>
                </c:pt>
                <c:pt idx="38">
                  <c:v>41366.583333333336</c:v>
                </c:pt>
                <c:pt idx="39">
                  <c:v>41366.625</c:v>
                </c:pt>
                <c:pt idx="40">
                  <c:v>41366.666666666664</c:v>
                </c:pt>
                <c:pt idx="41">
                  <c:v>41366.708333333336</c:v>
                </c:pt>
                <c:pt idx="42">
                  <c:v>41366.75</c:v>
                </c:pt>
                <c:pt idx="43">
                  <c:v>41366.791666666664</c:v>
                </c:pt>
                <c:pt idx="44">
                  <c:v>41366.833333333336</c:v>
                </c:pt>
                <c:pt idx="45">
                  <c:v>41366.875</c:v>
                </c:pt>
                <c:pt idx="46">
                  <c:v>41366.916666666664</c:v>
                </c:pt>
                <c:pt idx="47">
                  <c:v>41366.958333333336</c:v>
                </c:pt>
                <c:pt idx="48">
                  <c:v>41367</c:v>
                </c:pt>
                <c:pt idx="49">
                  <c:v>41367.041666666664</c:v>
                </c:pt>
                <c:pt idx="50">
                  <c:v>41367.083333333336</c:v>
                </c:pt>
                <c:pt idx="51">
                  <c:v>41367.125</c:v>
                </c:pt>
                <c:pt idx="52">
                  <c:v>41367.166666666664</c:v>
                </c:pt>
                <c:pt idx="53">
                  <c:v>41367.208333333336</c:v>
                </c:pt>
                <c:pt idx="54">
                  <c:v>41367.25</c:v>
                </c:pt>
                <c:pt idx="55">
                  <c:v>41367.291666666664</c:v>
                </c:pt>
                <c:pt idx="56">
                  <c:v>41367.333333333336</c:v>
                </c:pt>
                <c:pt idx="57">
                  <c:v>41367.375</c:v>
                </c:pt>
                <c:pt idx="58">
                  <c:v>41367.416666666664</c:v>
                </c:pt>
                <c:pt idx="59">
                  <c:v>41367.458333333336</c:v>
                </c:pt>
                <c:pt idx="60">
                  <c:v>41367.5</c:v>
                </c:pt>
                <c:pt idx="61">
                  <c:v>41367.541666666664</c:v>
                </c:pt>
                <c:pt idx="62">
                  <c:v>41367.583333333336</c:v>
                </c:pt>
                <c:pt idx="63">
                  <c:v>41367.625</c:v>
                </c:pt>
                <c:pt idx="64">
                  <c:v>41367.666666666664</c:v>
                </c:pt>
                <c:pt idx="65">
                  <c:v>41367.708333333336</c:v>
                </c:pt>
                <c:pt idx="66">
                  <c:v>41367.75</c:v>
                </c:pt>
                <c:pt idx="67">
                  <c:v>41367.791666666664</c:v>
                </c:pt>
                <c:pt idx="68">
                  <c:v>41367.833333333336</c:v>
                </c:pt>
                <c:pt idx="69">
                  <c:v>41367.875</c:v>
                </c:pt>
                <c:pt idx="70">
                  <c:v>41367.916666666664</c:v>
                </c:pt>
                <c:pt idx="71">
                  <c:v>41367.958333333336</c:v>
                </c:pt>
                <c:pt idx="72">
                  <c:v>41368</c:v>
                </c:pt>
                <c:pt idx="73">
                  <c:v>41368.041666666664</c:v>
                </c:pt>
                <c:pt idx="74">
                  <c:v>41368.083333333336</c:v>
                </c:pt>
                <c:pt idx="75">
                  <c:v>41368.125</c:v>
                </c:pt>
                <c:pt idx="76">
                  <c:v>41368.166666666664</c:v>
                </c:pt>
                <c:pt idx="77">
                  <c:v>41368.208333333336</c:v>
                </c:pt>
                <c:pt idx="78">
                  <c:v>41368.25</c:v>
                </c:pt>
                <c:pt idx="79">
                  <c:v>41368.291666666664</c:v>
                </c:pt>
                <c:pt idx="80">
                  <c:v>41368.333333333336</c:v>
                </c:pt>
                <c:pt idx="81">
                  <c:v>41368.375</c:v>
                </c:pt>
                <c:pt idx="82">
                  <c:v>41368.416666666664</c:v>
                </c:pt>
                <c:pt idx="83">
                  <c:v>41368.458333333336</c:v>
                </c:pt>
                <c:pt idx="84">
                  <c:v>41368.5</c:v>
                </c:pt>
                <c:pt idx="85">
                  <c:v>41368.541666666664</c:v>
                </c:pt>
                <c:pt idx="86">
                  <c:v>41368.583333333336</c:v>
                </c:pt>
                <c:pt idx="87">
                  <c:v>41368.625</c:v>
                </c:pt>
                <c:pt idx="88">
                  <c:v>41368.666666666664</c:v>
                </c:pt>
                <c:pt idx="89">
                  <c:v>41368.708333333336</c:v>
                </c:pt>
                <c:pt idx="90">
                  <c:v>41368.75</c:v>
                </c:pt>
                <c:pt idx="91">
                  <c:v>41368.791666666664</c:v>
                </c:pt>
                <c:pt idx="92">
                  <c:v>41368.833333333336</c:v>
                </c:pt>
                <c:pt idx="93">
                  <c:v>41368.875</c:v>
                </c:pt>
                <c:pt idx="94">
                  <c:v>41368.916666666664</c:v>
                </c:pt>
                <c:pt idx="95">
                  <c:v>41368.958333333336</c:v>
                </c:pt>
                <c:pt idx="96">
                  <c:v>41369</c:v>
                </c:pt>
                <c:pt idx="97">
                  <c:v>41369.041666666664</c:v>
                </c:pt>
                <c:pt idx="98">
                  <c:v>41369.083333333336</c:v>
                </c:pt>
                <c:pt idx="99">
                  <c:v>41369.125</c:v>
                </c:pt>
                <c:pt idx="100">
                  <c:v>41369.166666666664</c:v>
                </c:pt>
                <c:pt idx="101">
                  <c:v>41369.208333333336</c:v>
                </c:pt>
                <c:pt idx="102">
                  <c:v>41369.25</c:v>
                </c:pt>
                <c:pt idx="103">
                  <c:v>41369.291666666664</c:v>
                </c:pt>
                <c:pt idx="104">
                  <c:v>41369.333333333336</c:v>
                </c:pt>
                <c:pt idx="105">
                  <c:v>41369.375</c:v>
                </c:pt>
                <c:pt idx="106">
                  <c:v>41369.416666666664</c:v>
                </c:pt>
                <c:pt idx="107">
                  <c:v>41369.458333333336</c:v>
                </c:pt>
                <c:pt idx="108">
                  <c:v>41369.5</c:v>
                </c:pt>
                <c:pt idx="109">
                  <c:v>41369.541666666664</c:v>
                </c:pt>
                <c:pt idx="110">
                  <c:v>41369.583333333336</c:v>
                </c:pt>
                <c:pt idx="111">
                  <c:v>41369.625</c:v>
                </c:pt>
                <c:pt idx="112">
                  <c:v>41369.666666666664</c:v>
                </c:pt>
                <c:pt idx="113">
                  <c:v>41369.708333333336</c:v>
                </c:pt>
                <c:pt idx="114">
                  <c:v>41369.75</c:v>
                </c:pt>
                <c:pt idx="115">
                  <c:v>41369.791666666664</c:v>
                </c:pt>
                <c:pt idx="116">
                  <c:v>41369.833333333336</c:v>
                </c:pt>
                <c:pt idx="117">
                  <c:v>41369.875</c:v>
                </c:pt>
                <c:pt idx="118">
                  <c:v>41369.916666666664</c:v>
                </c:pt>
                <c:pt idx="119">
                  <c:v>41369.958333333336</c:v>
                </c:pt>
                <c:pt idx="120">
                  <c:v>41370</c:v>
                </c:pt>
                <c:pt idx="121">
                  <c:v>41370.041666666664</c:v>
                </c:pt>
                <c:pt idx="122">
                  <c:v>41370.083333333336</c:v>
                </c:pt>
                <c:pt idx="123">
                  <c:v>41370.125</c:v>
                </c:pt>
                <c:pt idx="124">
                  <c:v>41370.166666666664</c:v>
                </c:pt>
                <c:pt idx="125">
                  <c:v>41370.208333333336</c:v>
                </c:pt>
                <c:pt idx="126">
                  <c:v>41370.25</c:v>
                </c:pt>
                <c:pt idx="127">
                  <c:v>41370.291666666664</c:v>
                </c:pt>
                <c:pt idx="128">
                  <c:v>41370.333333333336</c:v>
                </c:pt>
                <c:pt idx="129">
                  <c:v>41370.375</c:v>
                </c:pt>
                <c:pt idx="130">
                  <c:v>41370.416666666664</c:v>
                </c:pt>
                <c:pt idx="131">
                  <c:v>41370.458333333336</c:v>
                </c:pt>
                <c:pt idx="132">
                  <c:v>41370.5</c:v>
                </c:pt>
                <c:pt idx="133">
                  <c:v>41370.541666666664</c:v>
                </c:pt>
                <c:pt idx="134">
                  <c:v>41370.583333333336</c:v>
                </c:pt>
                <c:pt idx="135">
                  <c:v>41370.625</c:v>
                </c:pt>
                <c:pt idx="136">
                  <c:v>41370.666666666664</c:v>
                </c:pt>
                <c:pt idx="137">
                  <c:v>41370.708333333336</c:v>
                </c:pt>
                <c:pt idx="138">
                  <c:v>41370.75</c:v>
                </c:pt>
                <c:pt idx="139">
                  <c:v>41370.791666666664</c:v>
                </c:pt>
                <c:pt idx="140">
                  <c:v>41370.833333333336</c:v>
                </c:pt>
                <c:pt idx="141">
                  <c:v>41370.875</c:v>
                </c:pt>
                <c:pt idx="142">
                  <c:v>41370.916666666664</c:v>
                </c:pt>
                <c:pt idx="143">
                  <c:v>41370.958333333336</c:v>
                </c:pt>
                <c:pt idx="144">
                  <c:v>41371</c:v>
                </c:pt>
                <c:pt idx="145">
                  <c:v>41371.041666666664</c:v>
                </c:pt>
                <c:pt idx="146">
                  <c:v>41371.083333333336</c:v>
                </c:pt>
                <c:pt idx="147">
                  <c:v>41371.125</c:v>
                </c:pt>
                <c:pt idx="148">
                  <c:v>41371.166666666664</c:v>
                </c:pt>
                <c:pt idx="149">
                  <c:v>41371.208333333336</c:v>
                </c:pt>
                <c:pt idx="150">
                  <c:v>41371.25</c:v>
                </c:pt>
                <c:pt idx="151">
                  <c:v>41371.291666666664</c:v>
                </c:pt>
                <c:pt idx="152">
                  <c:v>41371.333333333336</c:v>
                </c:pt>
                <c:pt idx="153">
                  <c:v>41371.375</c:v>
                </c:pt>
                <c:pt idx="154">
                  <c:v>41371.416666666664</c:v>
                </c:pt>
                <c:pt idx="155">
                  <c:v>41371.458333333336</c:v>
                </c:pt>
                <c:pt idx="156">
                  <c:v>41371.5</c:v>
                </c:pt>
                <c:pt idx="157">
                  <c:v>41371.541666666664</c:v>
                </c:pt>
                <c:pt idx="158">
                  <c:v>41371.583333333336</c:v>
                </c:pt>
                <c:pt idx="159">
                  <c:v>41371.625</c:v>
                </c:pt>
                <c:pt idx="160">
                  <c:v>41371.666666666664</c:v>
                </c:pt>
                <c:pt idx="161">
                  <c:v>41371.708333333336</c:v>
                </c:pt>
                <c:pt idx="162">
                  <c:v>41371.75</c:v>
                </c:pt>
                <c:pt idx="163">
                  <c:v>41371.791666666664</c:v>
                </c:pt>
                <c:pt idx="164">
                  <c:v>41371.833333333336</c:v>
                </c:pt>
                <c:pt idx="165">
                  <c:v>41371.875</c:v>
                </c:pt>
                <c:pt idx="166">
                  <c:v>41371.916666666664</c:v>
                </c:pt>
                <c:pt idx="167">
                  <c:v>41371.958333333336</c:v>
                </c:pt>
                <c:pt idx="168">
                  <c:v>41372</c:v>
                </c:pt>
                <c:pt idx="169">
                  <c:v>41372.041666666664</c:v>
                </c:pt>
                <c:pt idx="170">
                  <c:v>41372.083333333336</c:v>
                </c:pt>
                <c:pt idx="171">
                  <c:v>41372.125</c:v>
                </c:pt>
                <c:pt idx="172">
                  <c:v>41372.166666666664</c:v>
                </c:pt>
                <c:pt idx="173">
                  <c:v>41372.208333333336</c:v>
                </c:pt>
                <c:pt idx="174">
                  <c:v>41372.25</c:v>
                </c:pt>
                <c:pt idx="175">
                  <c:v>41372.291666666664</c:v>
                </c:pt>
                <c:pt idx="176">
                  <c:v>41372.333333333336</c:v>
                </c:pt>
                <c:pt idx="177">
                  <c:v>41372.375</c:v>
                </c:pt>
                <c:pt idx="178">
                  <c:v>41372.416666666664</c:v>
                </c:pt>
                <c:pt idx="179">
                  <c:v>41372.458333333336</c:v>
                </c:pt>
                <c:pt idx="180">
                  <c:v>41372.5</c:v>
                </c:pt>
                <c:pt idx="181">
                  <c:v>41372.541666666664</c:v>
                </c:pt>
                <c:pt idx="182">
                  <c:v>41372.583333333336</c:v>
                </c:pt>
                <c:pt idx="183">
                  <c:v>41372.625</c:v>
                </c:pt>
                <c:pt idx="184">
                  <c:v>41372.666666666664</c:v>
                </c:pt>
                <c:pt idx="185">
                  <c:v>41372.708333333336</c:v>
                </c:pt>
                <c:pt idx="186">
                  <c:v>41372.75</c:v>
                </c:pt>
                <c:pt idx="187">
                  <c:v>41372.791666666664</c:v>
                </c:pt>
                <c:pt idx="188">
                  <c:v>41372.833333333336</c:v>
                </c:pt>
                <c:pt idx="189">
                  <c:v>41372.875</c:v>
                </c:pt>
                <c:pt idx="190">
                  <c:v>41372.916666666664</c:v>
                </c:pt>
                <c:pt idx="191">
                  <c:v>41372.958333333336</c:v>
                </c:pt>
                <c:pt idx="192">
                  <c:v>41373</c:v>
                </c:pt>
                <c:pt idx="193">
                  <c:v>41373.041666666664</c:v>
                </c:pt>
                <c:pt idx="194">
                  <c:v>41373.083333333336</c:v>
                </c:pt>
                <c:pt idx="195">
                  <c:v>41373.125</c:v>
                </c:pt>
                <c:pt idx="196">
                  <c:v>41373.166666666664</c:v>
                </c:pt>
                <c:pt idx="197">
                  <c:v>41373.208333333336</c:v>
                </c:pt>
                <c:pt idx="198">
                  <c:v>41373.25</c:v>
                </c:pt>
                <c:pt idx="199">
                  <c:v>41373.291666666664</c:v>
                </c:pt>
                <c:pt idx="200">
                  <c:v>41373.333333333336</c:v>
                </c:pt>
                <c:pt idx="201">
                  <c:v>41373.375</c:v>
                </c:pt>
                <c:pt idx="202">
                  <c:v>41373.416666666664</c:v>
                </c:pt>
                <c:pt idx="203">
                  <c:v>41373.458333333336</c:v>
                </c:pt>
                <c:pt idx="204">
                  <c:v>41373.5</c:v>
                </c:pt>
                <c:pt idx="205">
                  <c:v>41373.541666666664</c:v>
                </c:pt>
                <c:pt idx="206">
                  <c:v>41373.583333333336</c:v>
                </c:pt>
                <c:pt idx="207">
                  <c:v>41373.625</c:v>
                </c:pt>
                <c:pt idx="208">
                  <c:v>41373.666666666664</c:v>
                </c:pt>
                <c:pt idx="209">
                  <c:v>41373.708333333336</c:v>
                </c:pt>
                <c:pt idx="210">
                  <c:v>41373.75</c:v>
                </c:pt>
                <c:pt idx="211">
                  <c:v>41373.791666666664</c:v>
                </c:pt>
                <c:pt idx="212">
                  <c:v>41373.833333333336</c:v>
                </c:pt>
                <c:pt idx="213">
                  <c:v>41373.875</c:v>
                </c:pt>
                <c:pt idx="214">
                  <c:v>41373.916666666664</c:v>
                </c:pt>
                <c:pt idx="215">
                  <c:v>41373.958333333336</c:v>
                </c:pt>
                <c:pt idx="216">
                  <c:v>41374</c:v>
                </c:pt>
                <c:pt idx="217">
                  <c:v>41374.041666666664</c:v>
                </c:pt>
                <c:pt idx="218">
                  <c:v>41374.083333333336</c:v>
                </c:pt>
                <c:pt idx="219">
                  <c:v>41374.125</c:v>
                </c:pt>
                <c:pt idx="220">
                  <c:v>41374.166666666664</c:v>
                </c:pt>
                <c:pt idx="221">
                  <c:v>41374.208333333336</c:v>
                </c:pt>
                <c:pt idx="222">
                  <c:v>41374.25</c:v>
                </c:pt>
                <c:pt idx="223">
                  <c:v>41374.291666666664</c:v>
                </c:pt>
                <c:pt idx="224">
                  <c:v>41374.333333333336</c:v>
                </c:pt>
                <c:pt idx="225">
                  <c:v>41374.375</c:v>
                </c:pt>
                <c:pt idx="226">
                  <c:v>41374.416666666664</c:v>
                </c:pt>
                <c:pt idx="227">
                  <c:v>41374.458333333336</c:v>
                </c:pt>
                <c:pt idx="228">
                  <c:v>41374.5</c:v>
                </c:pt>
                <c:pt idx="229">
                  <c:v>41374.541666666664</c:v>
                </c:pt>
                <c:pt idx="230">
                  <c:v>41374.583333333336</c:v>
                </c:pt>
                <c:pt idx="231">
                  <c:v>41374.625</c:v>
                </c:pt>
                <c:pt idx="232">
                  <c:v>41374.666666666664</c:v>
                </c:pt>
                <c:pt idx="233">
                  <c:v>41374.708333333336</c:v>
                </c:pt>
                <c:pt idx="234">
                  <c:v>41374.75</c:v>
                </c:pt>
                <c:pt idx="235">
                  <c:v>41374.791666666664</c:v>
                </c:pt>
                <c:pt idx="236">
                  <c:v>41374.833333333336</c:v>
                </c:pt>
                <c:pt idx="237">
                  <c:v>41374.875</c:v>
                </c:pt>
                <c:pt idx="238">
                  <c:v>41374.916666666664</c:v>
                </c:pt>
                <c:pt idx="239">
                  <c:v>41374.958333333336</c:v>
                </c:pt>
                <c:pt idx="240">
                  <c:v>41375</c:v>
                </c:pt>
                <c:pt idx="241">
                  <c:v>41375.041666666664</c:v>
                </c:pt>
                <c:pt idx="242">
                  <c:v>41375.083333333336</c:v>
                </c:pt>
                <c:pt idx="243">
                  <c:v>41375.125</c:v>
                </c:pt>
                <c:pt idx="244">
                  <c:v>41375.166666666664</c:v>
                </c:pt>
                <c:pt idx="245">
                  <c:v>41375.208333333336</c:v>
                </c:pt>
                <c:pt idx="246">
                  <c:v>41375.25</c:v>
                </c:pt>
                <c:pt idx="247">
                  <c:v>41375.291666666664</c:v>
                </c:pt>
                <c:pt idx="248">
                  <c:v>41375.333333333336</c:v>
                </c:pt>
                <c:pt idx="249">
                  <c:v>41375.375</c:v>
                </c:pt>
                <c:pt idx="250">
                  <c:v>41375.416666666664</c:v>
                </c:pt>
                <c:pt idx="251">
                  <c:v>41375.458333333336</c:v>
                </c:pt>
                <c:pt idx="252">
                  <c:v>41375.5</c:v>
                </c:pt>
                <c:pt idx="253">
                  <c:v>41375.541666666664</c:v>
                </c:pt>
                <c:pt idx="254">
                  <c:v>41375.583333333336</c:v>
                </c:pt>
                <c:pt idx="255">
                  <c:v>41375.625</c:v>
                </c:pt>
                <c:pt idx="256">
                  <c:v>41375.666666666664</c:v>
                </c:pt>
                <c:pt idx="257">
                  <c:v>41375.708333333336</c:v>
                </c:pt>
                <c:pt idx="258">
                  <c:v>41375.75</c:v>
                </c:pt>
                <c:pt idx="259">
                  <c:v>41375.791666666664</c:v>
                </c:pt>
                <c:pt idx="260">
                  <c:v>41375.833333333336</c:v>
                </c:pt>
                <c:pt idx="261">
                  <c:v>41375.875</c:v>
                </c:pt>
                <c:pt idx="262">
                  <c:v>41375.916666666664</c:v>
                </c:pt>
                <c:pt idx="263">
                  <c:v>41375.958333333336</c:v>
                </c:pt>
                <c:pt idx="264">
                  <c:v>41376</c:v>
                </c:pt>
                <c:pt idx="265">
                  <c:v>41376.041666666664</c:v>
                </c:pt>
                <c:pt idx="266">
                  <c:v>41376.083333333336</c:v>
                </c:pt>
                <c:pt idx="267">
                  <c:v>41376.125</c:v>
                </c:pt>
                <c:pt idx="268">
                  <c:v>41376.166666666664</c:v>
                </c:pt>
                <c:pt idx="269">
                  <c:v>41376.208333333336</c:v>
                </c:pt>
                <c:pt idx="270">
                  <c:v>41376.25</c:v>
                </c:pt>
                <c:pt idx="271">
                  <c:v>41376.291666666664</c:v>
                </c:pt>
                <c:pt idx="272">
                  <c:v>41376.333333333336</c:v>
                </c:pt>
                <c:pt idx="273">
                  <c:v>41376.375</c:v>
                </c:pt>
                <c:pt idx="274">
                  <c:v>41376.416666666664</c:v>
                </c:pt>
                <c:pt idx="275">
                  <c:v>41376.458333333336</c:v>
                </c:pt>
                <c:pt idx="276">
                  <c:v>41376.5</c:v>
                </c:pt>
                <c:pt idx="277">
                  <c:v>41376.541666666664</c:v>
                </c:pt>
                <c:pt idx="278">
                  <c:v>41376.583333333336</c:v>
                </c:pt>
                <c:pt idx="279">
                  <c:v>41376.625</c:v>
                </c:pt>
                <c:pt idx="280">
                  <c:v>41376.666666666664</c:v>
                </c:pt>
                <c:pt idx="281">
                  <c:v>41376.708333333336</c:v>
                </c:pt>
                <c:pt idx="282">
                  <c:v>41376.75</c:v>
                </c:pt>
                <c:pt idx="283">
                  <c:v>41376.791666666664</c:v>
                </c:pt>
                <c:pt idx="284">
                  <c:v>41376.833333333336</c:v>
                </c:pt>
                <c:pt idx="285">
                  <c:v>41376.875</c:v>
                </c:pt>
                <c:pt idx="286">
                  <c:v>41376.916666666664</c:v>
                </c:pt>
                <c:pt idx="287">
                  <c:v>41376.958333333336</c:v>
                </c:pt>
                <c:pt idx="288">
                  <c:v>41377</c:v>
                </c:pt>
                <c:pt idx="289">
                  <c:v>41377.041666666664</c:v>
                </c:pt>
                <c:pt idx="290">
                  <c:v>41377.083333333336</c:v>
                </c:pt>
                <c:pt idx="291">
                  <c:v>41377.125</c:v>
                </c:pt>
                <c:pt idx="292">
                  <c:v>41377.166666666664</c:v>
                </c:pt>
                <c:pt idx="293">
                  <c:v>41377.208333333336</c:v>
                </c:pt>
                <c:pt idx="294">
                  <c:v>41377.25</c:v>
                </c:pt>
                <c:pt idx="295">
                  <c:v>41377.291666666664</c:v>
                </c:pt>
                <c:pt idx="296">
                  <c:v>41377.333333333336</c:v>
                </c:pt>
                <c:pt idx="297">
                  <c:v>41377.375</c:v>
                </c:pt>
                <c:pt idx="298">
                  <c:v>41377.416666666664</c:v>
                </c:pt>
                <c:pt idx="299">
                  <c:v>41377.458333333336</c:v>
                </c:pt>
                <c:pt idx="300">
                  <c:v>41377.5</c:v>
                </c:pt>
                <c:pt idx="301">
                  <c:v>41377.541666666664</c:v>
                </c:pt>
                <c:pt idx="302">
                  <c:v>41377.583333333336</c:v>
                </c:pt>
                <c:pt idx="303">
                  <c:v>41377.625</c:v>
                </c:pt>
                <c:pt idx="304">
                  <c:v>41377.666666666664</c:v>
                </c:pt>
                <c:pt idx="305">
                  <c:v>41377.708333333336</c:v>
                </c:pt>
                <c:pt idx="306">
                  <c:v>41377.75</c:v>
                </c:pt>
                <c:pt idx="307">
                  <c:v>41377.791666666664</c:v>
                </c:pt>
                <c:pt idx="308">
                  <c:v>41377.833333333336</c:v>
                </c:pt>
                <c:pt idx="309">
                  <c:v>41377.875</c:v>
                </c:pt>
                <c:pt idx="310">
                  <c:v>41377.916666666664</c:v>
                </c:pt>
                <c:pt idx="311">
                  <c:v>41377.958333333336</c:v>
                </c:pt>
                <c:pt idx="312">
                  <c:v>41378</c:v>
                </c:pt>
                <c:pt idx="313">
                  <c:v>41378.041666666664</c:v>
                </c:pt>
                <c:pt idx="314">
                  <c:v>41378.083333333336</c:v>
                </c:pt>
                <c:pt idx="315">
                  <c:v>41378.125</c:v>
                </c:pt>
                <c:pt idx="316">
                  <c:v>41378.166666666664</c:v>
                </c:pt>
                <c:pt idx="317">
                  <c:v>41378.208333333336</c:v>
                </c:pt>
                <c:pt idx="318">
                  <c:v>41378.25</c:v>
                </c:pt>
                <c:pt idx="319">
                  <c:v>41378.291666666664</c:v>
                </c:pt>
                <c:pt idx="320">
                  <c:v>41378.333333333336</c:v>
                </c:pt>
                <c:pt idx="321">
                  <c:v>41378.375</c:v>
                </c:pt>
                <c:pt idx="322">
                  <c:v>41378.416666666664</c:v>
                </c:pt>
                <c:pt idx="323">
                  <c:v>41378.458333333336</c:v>
                </c:pt>
                <c:pt idx="324">
                  <c:v>41378.5</c:v>
                </c:pt>
                <c:pt idx="325">
                  <c:v>41378.541666666664</c:v>
                </c:pt>
                <c:pt idx="326">
                  <c:v>41378.583333333336</c:v>
                </c:pt>
                <c:pt idx="327">
                  <c:v>41378.625</c:v>
                </c:pt>
                <c:pt idx="328">
                  <c:v>41378.666666666664</c:v>
                </c:pt>
                <c:pt idx="329">
                  <c:v>41378.708333333336</c:v>
                </c:pt>
                <c:pt idx="330">
                  <c:v>41378.75</c:v>
                </c:pt>
                <c:pt idx="331">
                  <c:v>41378.791666666664</c:v>
                </c:pt>
                <c:pt idx="332">
                  <c:v>41378.833333333336</c:v>
                </c:pt>
                <c:pt idx="333">
                  <c:v>41378.875</c:v>
                </c:pt>
                <c:pt idx="334">
                  <c:v>41378.916666666664</c:v>
                </c:pt>
                <c:pt idx="335">
                  <c:v>41378.958333333336</c:v>
                </c:pt>
                <c:pt idx="336">
                  <c:v>41379</c:v>
                </c:pt>
                <c:pt idx="337">
                  <c:v>41379.041666666664</c:v>
                </c:pt>
                <c:pt idx="338">
                  <c:v>41379.083333333336</c:v>
                </c:pt>
                <c:pt idx="339">
                  <c:v>41379.125</c:v>
                </c:pt>
                <c:pt idx="340">
                  <c:v>41379.166666666664</c:v>
                </c:pt>
                <c:pt idx="341">
                  <c:v>41379.208333333336</c:v>
                </c:pt>
                <c:pt idx="342">
                  <c:v>41379.25</c:v>
                </c:pt>
                <c:pt idx="343">
                  <c:v>41379.291666666664</c:v>
                </c:pt>
                <c:pt idx="344">
                  <c:v>41379.333333333336</c:v>
                </c:pt>
                <c:pt idx="345">
                  <c:v>41379.375</c:v>
                </c:pt>
                <c:pt idx="346">
                  <c:v>41379.416666666664</c:v>
                </c:pt>
                <c:pt idx="347">
                  <c:v>41379.458333333336</c:v>
                </c:pt>
                <c:pt idx="348">
                  <c:v>41379.5</c:v>
                </c:pt>
                <c:pt idx="349">
                  <c:v>41379.541666666664</c:v>
                </c:pt>
                <c:pt idx="350">
                  <c:v>41379.583333333336</c:v>
                </c:pt>
                <c:pt idx="351">
                  <c:v>41379.625</c:v>
                </c:pt>
                <c:pt idx="352">
                  <c:v>41379.666666666664</c:v>
                </c:pt>
                <c:pt idx="353">
                  <c:v>41379.708333333336</c:v>
                </c:pt>
                <c:pt idx="354">
                  <c:v>41379.75</c:v>
                </c:pt>
                <c:pt idx="355">
                  <c:v>41379.791666666664</c:v>
                </c:pt>
                <c:pt idx="356">
                  <c:v>41379.833333333336</c:v>
                </c:pt>
                <c:pt idx="357">
                  <c:v>41379.875</c:v>
                </c:pt>
                <c:pt idx="358">
                  <c:v>41379.916666666664</c:v>
                </c:pt>
                <c:pt idx="359">
                  <c:v>41379.958333333336</c:v>
                </c:pt>
                <c:pt idx="360">
                  <c:v>41380</c:v>
                </c:pt>
                <c:pt idx="361">
                  <c:v>41380.041666666664</c:v>
                </c:pt>
                <c:pt idx="362">
                  <c:v>41380.083333333336</c:v>
                </c:pt>
                <c:pt idx="363">
                  <c:v>41380.125</c:v>
                </c:pt>
                <c:pt idx="364">
                  <c:v>41380.166666666664</c:v>
                </c:pt>
                <c:pt idx="365">
                  <c:v>41380.208333333336</c:v>
                </c:pt>
                <c:pt idx="366">
                  <c:v>41380.25</c:v>
                </c:pt>
                <c:pt idx="367">
                  <c:v>41380.291666666664</c:v>
                </c:pt>
                <c:pt idx="368">
                  <c:v>41380.333333333336</c:v>
                </c:pt>
                <c:pt idx="369">
                  <c:v>41380.375</c:v>
                </c:pt>
                <c:pt idx="370">
                  <c:v>41380.416666666664</c:v>
                </c:pt>
                <c:pt idx="371">
                  <c:v>41380.458333333336</c:v>
                </c:pt>
                <c:pt idx="372">
                  <c:v>41380.5</c:v>
                </c:pt>
                <c:pt idx="373">
                  <c:v>41380.541666666664</c:v>
                </c:pt>
                <c:pt idx="374">
                  <c:v>41380.583333333336</c:v>
                </c:pt>
                <c:pt idx="375">
                  <c:v>41380.625</c:v>
                </c:pt>
                <c:pt idx="376">
                  <c:v>41380.666666666664</c:v>
                </c:pt>
                <c:pt idx="377">
                  <c:v>41380.708333333336</c:v>
                </c:pt>
                <c:pt idx="378">
                  <c:v>41380.75</c:v>
                </c:pt>
                <c:pt idx="379">
                  <c:v>41380.791666666664</c:v>
                </c:pt>
                <c:pt idx="380">
                  <c:v>41380.833333333336</c:v>
                </c:pt>
                <c:pt idx="381">
                  <c:v>41380.875</c:v>
                </c:pt>
                <c:pt idx="382">
                  <c:v>41380.916666666664</c:v>
                </c:pt>
                <c:pt idx="383">
                  <c:v>41380.958333333336</c:v>
                </c:pt>
                <c:pt idx="384">
                  <c:v>41381</c:v>
                </c:pt>
                <c:pt idx="385">
                  <c:v>41381.041666666664</c:v>
                </c:pt>
                <c:pt idx="386">
                  <c:v>41381.083333333336</c:v>
                </c:pt>
                <c:pt idx="387">
                  <c:v>41381.125</c:v>
                </c:pt>
                <c:pt idx="388">
                  <c:v>41381.166666666664</c:v>
                </c:pt>
                <c:pt idx="389">
                  <c:v>41381.208333333336</c:v>
                </c:pt>
                <c:pt idx="390">
                  <c:v>41381.25</c:v>
                </c:pt>
                <c:pt idx="391">
                  <c:v>41381.291666666664</c:v>
                </c:pt>
                <c:pt idx="392">
                  <c:v>41381.333333333336</c:v>
                </c:pt>
                <c:pt idx="393">
                  <c:v>41381.375</c:v>
                </c:pt>
                <c:pt idx="394">
                  <c:v>41381.416666666664</c:v>
                </c:pt>
                <c:pt idx="395">
                  <c:v>41381.458333333336</c:v>
                </c:pt>
                <c:pt idx="396">
                  <c:v>41381.5</c:v>
                </c:pt>
                <c:pt idx="397">
                  <c:v>41381.541666666664</c:v>
                </c:pt>
                <c:pt idx="398">
                  <c:v>41381.583333333336</c:v>
                </c:pt>
                <c:pt idx="399">
                  <c:v>41381.625</c:v>
                </c:pt>
                <c:pt idx="400">
                  <c:v>41381.666666666664</c:v>
                </c:pt>
                <c:pt idx="401">
                  <c:v>41381.708333333336</c:v>
                </c:pt>
                <c:pt idx="402">
                  <c:v>41381.75</c:v>
                </c:pt>
                <c:pt idx="403">
                  <c:v>41381.791666666664</c:v>
                </c:pt>
                <c:pt idx="404">
                  <c:v>41381.833333333336</c:v>
                </c:pt>
                <c:pt idx="405">
                  <c:v>41381.875</c:v>
                </c:pt>
                <c:pt idx="406">
                  <c:v>41381.916666666664</c:v>
                </c:pt>
                <c:pt idx="407">
                  <c:v>41381.958333333336</c:v>
                </c:pt>
                <c:pt idx="408">
                  <c:v>41382</c:v>
                </c:pt>
                <c:pt idx="409">
                  <c:v>41382.041666666664</c:v>
                </c:pt>
                <c:pt idx="410">
                  <c:v>41382.083333333336</c:v>
                </c:pt>
                <c:pt idx="411">
                  <c:v>41382.125</c:v>
                </c:pt>
                <c:pt idx="412">
                  <c:v>41382.166666666664</c:v>
                </c:pt>
                <c:pt idx="413">
                  <c:v>41382.208333333336</c:v>
                </c:pt>
                <c:pt idx="414">
                  <c:v>41382.25</c:v>
                </c:pt>
                <c:pt idx="415">
                  <c:v>41382.291666666664</c:v>
                </c:pt>
                <c:pt idx="416">
                  <c:v>41382.333333333336</c:v>
                </c:pt>
                <c:pt idx="417">
                  <c:v>41382.375</c:v>
                </c:pt>
                <c:pt idx="418">
                  <c:v>41382.416666666664</c:v>
                </c:pt>
                <c:pt idx="419">
                  <c:v>41382.458333333336</c:v>
                </c:pt>
                <c:pt idx="420">
                  <c:v>41382.5</c:v>
                </c:pt>
                <c:pt idx="421">
                  <c:v>41382.541666666664</c:v>
                </c:pt>
                <c:pt idx="422">
                  <c:v>41382.583333333336</c:v>
                </c:pt>
                <c:pt idx="423">
                  <c:v>41382.625</c:v>
                </c:pt>
                <c:pt idx="424">
                  <c:v>41382.666666666664</c:v>
                </c:pt>
                <c:pt idx="425">
                  <c:v>41382.708333333336</c:v>
                </c:pt>
                <c:pt idx="426">
                  <c:v>41382.75</c:v>
                </c:pt>
                <c:pt idx="427">
                  <c:v>41382.791666666664</c:v>
                </c:pt>
                <c:pt idx="428">
                  <c:v>41382.833333333336</c:v>
                </c:pt>
                <c:pt idx="429">
                  <c:v>41382.875</c:v>
                </c:pt>
                <c:pt idx="430">
                  <c:v>41382.916666666664</c:v>
                </c:pt>
                <c:pt idx="431">
                  <c:v>41382.958333333336</c:v>
                </c:pt>
                <c:pt idx="432">
                  <c:v>41383</c:v>
                </c:pt>
                <c:pt idx="433">
                  <c:v>41383.041666666664</c:v>
                </c:pt>
                <c:pt idx="434">
                  <c:v>41383.083333333336</c:v>
                </c:pt>
                <c:pt idx="435">
                  <c:v>41383.125</c:v>
                </c:pt>
                <c:pt idx="436">
                  <c:v>41383.166666666664</c:v>
                </c:pt>
                <c:pt idx="437">
                  <c:v>41383.208333333336</c:v>
                </c:pt>
                <c:pt idx="438">
                  <c:v>41383.25</c:v>
                </c:pt>
                <c:pt idx="439">
                  <c:v>41383.291666666664</c:v>
                </c:pt>
                <c:pt idx="440">
                  <c:v>41383.333333333336</c:v>
                </c:pt>
                <c:pt idx="441">
                  <c:v>41383.375</c:v>
                </c:pt>
                <c:pt idx="442">
                  <c:v>41383.416666666664</c:v>
                </c:pt>
                <c:pt idx="443">
                  <c:v>41383.458333333336</c:v>
                </c:pt>
                <c:pt idx="444">
                  <c:v>41383.5</c:v>
                </c:pt>
                <c:pt idx="445">
                  <c:v>41383.541666666664</c:v>
                </c:pt>
                <c:pt idx="446">
                  <c:v>41383.583333333336</c:v>
                </c:pt>
                <c:pt idx="447">
                  <c:v>41383.625</c:v>
                </c:pt>
                <c:pt idx="448">
                  <c:v>41383.666666666664</c:v>
                </c:pt>
                <c:pt idx="449">
                  <c:v>41383.708333333336</c:v>
                </c:pt>
                <c:pt idx="450">
                  <c:v>41383.75</c:v>
                </c:pt>
                <c:pt idx="451">
                  <c:v>41383.791666666664</c:v>
                </c:pt>
                <c:pt idx="452">
                  <c:v>41383.833333333336</c:v>
                </c:pt>
                <c:pt idx="453">
                  <c:v>41383.875</c:v>
                </c:pt>
                <c:pt idx="454">
                  <c:v>41383.916666666664</c:v>
                </c:pt>
                <c:pt idx="455">
                  <c:v>41383.958333333336</c:v>
                </c:pt>
                <c:pt idx="456">
                  <c:v>41384</c:v>
                </c:pt>
                <c:pt idx="457">
                  <c:v>41384.041666666664</c:v>
                </c:pt>
                <c:pt idx="458">
                  <c:v>41384.083333333336</c:v>
                </c:pt>
                <c:pt idx="459">
                  <c:v>41384.125</c:v>
                </c:pt>
                <c:pt idx="460">
                  <c:v>41384.166666666664</c:v>
                </c:pt>
                <c:pt idx="461">
                  <c:v>41384.208333333336</c:v>
                </c:pt>
                <c:pt idx="462">
                  <c:v>41384.25</c:v>
                </c:pt>
                <c:pt idx="463">
                  <c:v>41384.291666666664</c:v>
                </c:pt>
                <c:pt idx="464">
                  <c:v>41384.333333333336</c:v>
                </c:pt>
                <c:pt idx="465">
                  <c:v>41384.375</c:v>
                </c:pt>
                <c:pt idx="466">
                  <c:v>41384.416666666664</c:v>
                </c:pt>
                <c:pt idx="467">
                  <c:v>41384.458333333336</c:v>
                </c:pt>
                <c:pt idx="468">
                  <c:v>41384.5</c:v>
                </c:pt>
                <c:pt idx="469">
                  <c:v>41384.541666666664</c:v>
                </c:pt>
                <c:pt idx="470">
                  <c:v>41384.583333333336</c:v>
                </c:pt>
                <c:pt idx="471">
                  <c:v>41384.625</c:v>
                </c:pt>
                <c:pt idx="472">
                  <c:v>41384.666666666664</c:v>
                </c:pt>
                <c:pt idx="473">
                  <c:v>41384.708333333336</c:v>
                </c:pt>
                <c:pt idx="474">
                  <c:v>41384.75</c:v>
                </c:pt>
                <c:pt idx="475">
                  <c:v>41384.791666666664</c:v>
                </c:pt>
                <c:pt idx="476">
                  <c:v>41384.833333333336</c:v>
                </c:pt>
                <c:pt idx="477">
                  <c:v>41384.875</c:v>
                </c:pt>
                <c:pt idx="478">
                  <c:v>41384.916666666664</c:v>
                </c:pt>
                <c:pt idx="479">
                  <c:v>41384.958333333336</c:v>
                </c:pt>
                <c:pt idx="480">
                  <c:v>41385</c:v>
                </c:pt>
                <c:pt idx="481">
                  <c:v>41385.041666666664</c:v>
                </c:pt>
                <c:pt idx="482">
                  <c:v>41385.083333333336</c:v>
                </c:pt>
                <c:pt idx="483">
                  <c:v>41385.125</c:v>
                </c:pt>
                <c:pt idx="484">
                  <c:v>41385.166666666664</c:v>
                </c:pt>
                <c:pt idx="485">
                  <c:v>41385.208333333336</c:v>
                </c:pt>
                <c:pt idx="486">
                  <c:v>41385.25</c:v>
                </c:pt>
                <c:pt idx="487">
                  <c:v>41385.291666666664</c:v>
                </c:pt>
                <c:pt idx="488">
                  <c:v>41385.333333333336</c:v>
                </c:pt>
                <c:pt idx="489">
                  <c:v>41385.375</c:v>
                </c:pt>
                <c:pt idx="490">
                  <c:v>41385.416666666664</c:v>
                </c:pt>
                <c:pt idx="491">
                  <c:v>41385.458333333336</c:v>
                </c:pt>
                <c:pt idx="492">
                  <c:v>41385.5</c:v>
                </c:pt>
                <c:pt idx="493">
                  <c:v>41385.541666666664</c:v>
                </c:pt>
                <c:pt idx="494">
                  <c:v>41385.583333333336</c:v>
                </c:pt>
                <c:pt idx="495">
                  <c:v>41385.625</c:v>
                </c:pt>
                <c:pt idx="496">
                  <c:v>41385.666666666664</c:v>
                </c:pt>
                <c:pt idx="497">
                  <c:v>41385.708333333336</c:v>
                </c:pt>
                <c:pt idx="498">
                  <c:v>41385.75</c:v>
                </c:pt>
                <c:pt idx="499">
                  <c:v>41385.791666666664</c:v>
                </c:pt>
                <c:pt idx="500">
                  <c:v>41385.833333333336</c:v>
                </c:pt>
                <c:pt idx="501">
                  <c:v>41385.875</c:v>
                </c:pt>
                <c:pt idx="502">
                  <c:v>41385.916666666664</c:v>
                </c:pt>
                <c:pt idx="503">
                  <c:v>41385.958333333336</c:v>
                </c:pt>
                <c:pt idx="504">
                  <c:v>41386</c:v>
                </c:pt>
                <c:pt idx="505">
                  <c:v>41386.041666666664</c:v>
                </c:pt>
                <c:pt idx="506">
                  <c:v>41386.083333333336</c:v>
                </c:pt>
                <c:pt idx="507">
                  <c:v>41386.125</c:v>
                </c:pt>
                <c:pt idx="508">
                  <c:v>41386.166666666664</c:v>
                </c:pt>
                <c:pt idx="509">
                  <c:v>41386.208333333336</c:v>
                </c:pt>
                <c:pt idx="510">
                  <c:v>41386.25</c:v>
                </c:pt>
                <c:pt idx="511">
                  <c:v>41386.291666666664</c:v>
                </c:pt>
                <c:pt idx="512">
                  <c:v>41386.333333333336</c:v>
                </c:pt>
                <c:pt idx="513">
                  <c:v>41386.375</c:v>
                </c:pt>
                <c:pt idx="514">
                  <c:v>41386.416666666664</c:v>
                </c:pt>
                <c:pt idx="515">
                  <c:v>41386.458333333336</c:v>
                </c:pt>
                <c:pt idx="516">
                  <c:v>41386.5</c:v>
                </c:pt>
                <c:pt idx="517">
                  <c:v>41386.541666666664</c:v>
                </c:pt>
                <c:pt idx="518">
                  <c:v>41386.583333333336</c:v>
                </c:pt>
                <c:pt idx="519">
                  <c:v>41386.625</c:v>
                </c:pt>
                <c:pt idx="520">
                  <c:v>41386.666666666664</c:v>
                </c:pt>
                <c:pt idx="521">
                  <c:v>41386.708333333336</c:v>
                </c:pt>
                <c:pt idx="522">
                  <c:v>41386.75</c:v>
                </c:pt>
                <c:pt idx="523">
                  <c:v>41386.791666666664</c:v>
                </c:pt>
                <c:pt idx="524">
                  <c:v>41386.833333333336</c:v>
                </c:pt>
                <c:pt idx="525">
                  <c:v>41386.875</c:v>
                </c:pt>
                <c:pt idx="526">
                  <c:v>41386.916666666664</c:v>
                </c:pt>
                <c:pt idx="527">
                  <c:v>41386.958333333336</c:v>
                </c:pt>
                <c:pt idx="528">
                  <c:v>41387</c:v>
                </c:pt>
                <c:pt idx="529">
                  <c:v>41387.041666666664</c:v>
                </c:pt>
                <c:pt idx="530">
                  <c:v>41387.083333333336</c:v>
                </c:pt>
                <c:pt idx="531">
                  <c:v>41387.125</c:v>
                </c:pt>
                <c:pt idx="532">
                  <c:v>41387.166666666664</c:v>
                </c:pt>
                <c:pt idx="533">
                  <c:v>41387.208333333336</c:v>
                </c:pt>
                <c:pt idx="534">
                  <c:v>41387.25</c:v>
                </c:pt>
                <c:pt idx="535">
                  <c:v>41387.291666666664</c:v>
                </c:pt>
                <c:pt idx="536">
                  <c:v>41387.333333333336</c:v>
                </c:pt>
                <c:pt idx="537">
                  <c:v>41387.375</c:v>
                </c:pt>
                <c:pt idx="538">
                  <c:v>41387.416666666664</c:v>
                </c:pt>
                <c:pt idx="539">
                  <c:v>41387.458333333336</c:v>
                </c:pt>
                <c:pt idx="540">
                  <c:v>41387.5</c:v>
                </c:pt>
                <c:pt idx="541">
                  <c:v>41387.541666666664</c:v>
                </c:pt>
                <c:pt idx="542">
                  <c:v>41387.583333333336</c:v>
                </c:pt>
                <c:pt idx="543">
                  <c:v>41387.625</c:v>
                </c:pt>
                <c:pt idx="544">
                  <c:v>41387.666666666664</c:v>
                </c:pt>
                <c:pt idx="545">
                  <c:v>41387.708333333336</c:v>
                </c:pt>
                <c:pt idx="546">
                  <c:v>41387.75</c:v>
                </c:pt>
                <c:pt idx="547">
                  <c:v>41387.791666666664</c:v>
                </c:pt>
                <c:pt idx="548">
                  <c:v>41387.833333333336</c:v>
                </c:pt>
                <c:pt idx="549">
                  <c:v>41387.875</c:v>
                </c:pt>
                <c:pt idx="550">
                  <c:v>41387.916666666664</c:v>
                </c:pt>
                <c:pt idx="551">
                  <c:v>41387.958333333336</c:v>
                </c:pt>
                <c:pt idx="552">
                  <c:v>41388</c:v>
                </c:pt>
                <c:pt idx="553">
                  <c:v>41388.041666666664</c:v>
                </c:pt>
                <c:pt idx="554">
                  <c:v>41388.083333333336</c:v>
                </c:pt>
                <c:pt idx="555">
                  <c:v>41388.125</c:v>
                </c:pt>
                <c:pt idx="556">
                  <c:v>41388.166666666664</c:v>
                </c:pt>
                <c:pt idx="557">
                  <c:v>41388.208333333336</c:v>
                </c:pt>
                <c:pt idx="558">
                  <c:v>41388.25</c:v>
                </c:pt>
                <c:pt idx="559">
                  <c:v>41388.291666666664</c:v>
                </c:pt>
                <c:pt idx="560">
                  <c:v>41388.333333333336</c:v>
                </c:pt>
                <c:pt idx="561">
                  <c:v>41388.375</c:v>
                </c:pt>
                <c:pt idx="562">
                  <c:v>41388.416666666664</c:v>
                </c:pt>
                <c:pt idx="563">
                  <c:v>41388.458333333336</c:v>
                </c:pt>
                <c:pt idx="564">
                  <c:v>41388.5</c:v>
                </c:pt>
                <c:pt idx="565">
                  <c:v>41388.541666666664</c:v>
                </c:pt>
                <c:pt idx="566">
                  <c:v>41388.583333333336</c:v>
                </c:pt>
                <c:pt idx="567">
                  <c:v>41388.625</c:v>
                </c:pt>
                <c:pt idx="568">
                  <c:v>41388.666666666664</c:v>
                </c:pt>
                <c:pt idx="569">
                  <c:v>41388.708333333336</c:v>
                </c:pt>
                <c:pt idx="570">
                  <c:v>41388.75</c:v>
                </c:pt>
                <c:pt idx="571">
                  <c:v>41388.791666666664</c:v>
                </c:pt>
                <c:pt idx="572">
                  <c:v>41388.833333333336</c:v>
                </c:pt>
                <c:pt idx="573">
                  <c:v>41388.875</c:v>
                </c:pt>
                <c:pt idx="574">
                  <c:v>41388.916666666664</c:v>
                </c:pt>
                <c:pt idx="575">
                  <c:v>41388.958333333336</c:v>
                </c:pt>
                <c:pt idx="576">
                  <c:v>41389</c:v>
                </c:pt>
                <c:pt idx="577">
                  <c:v>41389.041666666664</c:v>
                </c:pt>
                <c:pt idx="578">
                  <c:v>41389.083333333336</c:v>
                </c:pt>
                <c:pt idx="579">
                  <c:v>41389.125</c:v>
                </c:pt>
                <c:pt idx="580">
                  <c:v>41389.166666666664</c:v>
                </c:pt>
                <c:pt idx="581">
                  <c:v>41389.208333333336</c:v>
                </c:pt>
                <c:pt idx="582">
                  <c:v>41389.25</c:v>
                </c:pt>
                <c:pt idx="583">
                  <c:v>41389.291666666664</c:v>
                </c:pt>
                <c:pt idx="584">
                  <c:v>41389.333333333336</c:v>
                </c:pt>
                <c:pt idx="585">
                  <c:v>41389.375</c:v>
                </c:pt>
                <c:pt idx="586">
                  <c:v>41389.416666666664</c:v>
                </c:pt>
                <c:pt idx="587">
                  <c:v>41389.458333333336</c:v>
                </c:pt>
                <c:pt idx="588">
                  <c:v>41389.5</c:v>
                </c:pt>
                <c:pt idx="589">
                  <c:v>41389.541666666664</c:v>
                </c:pt>
                <c:pt idx="590">
                  <c:v>41389.583333333336</c:v>
                </c:pt>
                <c:pt idx="591">
                  <c:v>41389.625</c:v>
                </c:pt>
                <c:pt idx="592">
                  <c:v>41389.666666666664</c:v>
                </c:pt>
                <c:pt idx="593">
                  <c:v>41389.708333333336</c:v>
                </c:pt>
                <c:pt idx="594">
                  <c:v>41389.75</c:v>
                </c:pt>
                <c:pt idx="595">
                  <c:v>41389.791666666664</c:v>
                </c:pt>
                <c:pt idx="596">
                  <c:v>41389.833333333336</c:v>
                </c:pt>
                <c:pt idx="597">
                  <c:v>41389.875</c:v>
                </c:pt>
                <c:pt idx="598">
                  <c:v>41389.916666666664</c:v>
                </c:pt>
                <c:pt idx="599">
                  <c:v>41389.958333333336</c:v>
                </c:pt>
                <c:pt idx="600">
                  <c:v>41390</c:v>
                </c:pt>
                <c:pt idx="601">
                  <c:v>41390.041666666664</c:v>
                </c:pt>
                <c:pt idx="602">
                  <c:v>41390.083333333336</c:v>
                </c:pt>
                <c:pt idx="603">
                  <c:v>41390.125</c:v>
                </c:pt>
                <c:pt idx="604">
                  <c:v>41390.166666666664</c:v>
                </c:pt>
                <c:pt idx="605">
                  <c:v>41390.208333333336</c:v>
                </c:pt>
                <c:pt idx="606">
                  <c:v>41390.25</c:v>
                </c:pt>
                <c:pt idx="607">
                  <c:v>41390.291666666664</c:v>
                </c:pt>
                <c:pt idx="608">
                  <c:v>41390.333333333336</c:v>
                </c:pt>
                <c:pt idx="609">
                  <c:v>41390.375</c:v>
                </c:pt>
                <c:pt idx="610">
                  <c:v>41390.416666666664</c:v>
                </c:pt>
                <c:pt idx="611">
                  <c:v>41390.458333333336</c:v>
                </c:pt>
                <c:pt idx="612">
                  <c:v>41390.5</c:v>
                </c:pt>
                <c:pt idx="613">
                  <c:v>41390.541666666664</c:v>
                </c:pt>
                <c:pt idx="614">
                  <c:v>41390.583333333336</c:v>
                </c:pt>
                <c:pt idx="615">
                  <c:v>41390.625</c:v>
                </c:pt>
                <c:pt idx="616">
                  <c:v>41390.666666666664</c:v>
                </c:pt>
                <c:pt idx="617">
                  <c:v>41390.708333333336</c:v>
                </c:pt>
                <c:pt idx="618">
                  <c:v>41390.75</c:v>
                </c:pt>
                <c:pt idx="619">
                  <c:v>41390.791666666664</c:v>
                </c:pt>
                <c:pt idx="620">
                  <c:v>41390.833333333336</c:v>
                </c:pt>
                <c:pt idx="621">
                  <c:v>41390.875</c:v>
                </c:pt>
                <c:pt idx="622">
                  <c:v>41390.916666666664</c:v>
                </c:pt>
                <c:pt idx="623">
                  <c:v>41390.958333333336</c:v>
                </c:pt>
                <c:pt idx="624">
                  <c:v>41391</c:v>
                </c:pt>
                <c:pt idx="625">
                  <c:v>41391.041666666664</c:v>
                </c:pt>
                <c:pt idx="626">
                  <c:v>41391.083333333336</c:v>
                </c:pt>
                <c:pt idx="627">
                  <c:v>41391.125</c:v>
                </c:pt>
                <c:pt idx="628">
                  <c:v>41391.166666666664</c:v>
                </c:pt>
                <c:pt idx="629">
                  <c:v>41391.208333333336</c:v>
                </c:pt>
                <c:pt idx="630">
                  <c:v>41391.25</c:v>
                </c:pt>
                <c:pt idx="631">
                  <c:v>41391.291666666664</c:v>
                </c:pt>
                <c:pt idx="632">
                  <c:v>41391.333333333336</c:v>
                </c:pt>
                <c:pt idx="633">
                  <c:v>41391.375</c:v>
                </c:pt>
                <c:pt idx="634">
                  <c:v>41391.416666666664</c:v>
                </c:pt>
                <c:pt idx="635">
                  <c:v>41391.458333333336</c:v>
                </c:pt>
                <c:pt idx="636">
                  <c:v>41391.5</c:v>
                </c:pt>
                <c:pt idx="637">
                  <c:v>41391.541666666664</c:v>
                </c:pt>
                <c:pt idx="638">
                  <c:v>41391.583333333336</c:v>
                </c:pt>
                <c:pt idx="639">
                  <c:v>41391.625</c:v>
                </c:pt>
                <c:pt idx="640">
                  <c:v>41391.666666666664</c:v>
                </c:pt>
                <c:pt idx="641">
                  <c:v>41391.708333333336</c:v>
                </c:pt>
                <c:pt idx="642">
                  <c:v>41391.75</c:v>
                </c:pt>
                <c:pt idx="643">
                  <c:v>41391.791666666664</c:v>
                </c:pt>
                <c:pt idx="644">
                  <c:v>41391.833333333336</c:v>
                </c:pt>
                <c:pt idx="645">
                  <c:v>41391.875</c:v>
                </c:pt>
                <c:pt idx="646">
                  <c:v>41391.916666666664</c:v>
                </c:pt>
                <c:pt idx="647">
                  <c:v>41391.958333333336</c:v>
                </c:pt>
                <c:pt idx="648">
                  <c:v>41392</c:v>
                </c:pt>
                <c:pt idx="649">
                  <c:v>41392.041666666664</c:v>
                </c:pt>
                <c:pt idx="650">
                  <c:v>41392.083333333336</c:v>
                </c:pt>
                <c:pt idx="651">
                  <c:v>41392.125</c:v>
                </c:pt>
                <c:pt idx="652">
                  <c:v>41392.166666666664</c:v>
                </c:pt>
                <c:pt idx="653">
                  <c:v>41392.208333333336</c:v>
                </c:pt>
                <c:pt idx="654">
                  <c:v>41392.25</c:v>
                </c:pt>
                <c:pt idx="655">
                  <c:v>41392.291666666664</c:v>
                </c:pt>
                <c:pt idx="656">
                  <c:v>41392.333333333336</c:v>
                </c:pt>
                <c:pt idx="657">
                  <c:v>41392.375</c:v>
                </c:pt>
                <c:pt idx="658">
                  <c:v>41392.416666666664</c:v>
                </c:pt>
                <c:pt idx="659">
                  <c:v>41392.458333333336</c:v>
                </c:pt>
                <c:pt idx="660">
                  <c:v>41392.5</c:v>
                </c:pt>
                <c:pt idx="661">
                  <c:v>41392.541666666664</c:v>
                </c:pt>
                <c:pt idx="662">
                  <c:v>41392.583333333336</c:v>
                </c:pt>
                <c:pt idx="663">
                  <c:v>41392.625</c:v>
                </c:pt>
                <c:pt idx="664">
                  <c:v>41392.666666666664</c:v>
                </c:pt>
                <c:pt idx="665">
                  <c:v>41392.708333333336</c:v>
                </c:pt>
                <c:pt idx="666">
                  <c:v>41392.75</c:v>
                </c:pt>
                <c:pt idx="667">
                  <c:v>41392.791666666664</c:v>
                </c:pt>
                <c:pt idx="668">
                  <c:v>41392.833333333336</c:v>
                </c:pt>
                <c:pt idx="669">
                  <c:v>41392.875</c:v>
                </c:pt>
                <c:pt idx="670">
                  <c:v>41392.916666666664</c:v>
                </c:pt>
                <c:pt idx="671">
                  <c:v>41392.958333333336</c:v>
                </c:pt>
                <c:pt idx="672">
                  <c:v>41393</c:v>
                </c:pt>
                <c:pt idx="673">
                  <c:v>41393.041666666664</c:v>
                </c:pt>
                <c:pt idx="674">
                  <c:v>41393.083333333336</c:v>
                </c:pt>
                <c:pt idx="675">
                  <c:v>41393.125</c:v>
                </c:pt>
                <c:pt idx="676">
                  <c:v>41393.166666666664</c:v>
                </c:pt>
                <c:pt idx="677">
                  <c:v>41393.208333333336</c:v>
                </c:pt>
                <c:pt idx="678">
                  <c:v>41393.25</c:v>
                </c:pt>
                <c:pt idx="679">
                  <c:v>41393.291666666664</c:v>
                </c:pt>
                <c:pt idx="680">
                  <c:v>41393.333333333336</c:v>
                </c:pt>
                <c:pt idx="681">
                  <c:v>41393.375</c:v>
                </c:pt>
                <c:pt idx="682">
                  <c:v>41393.416666666664</c:v>
                </c:pt>
                <c:pt idx="683">
                  <c:v>41393.458333333336</c:v>
                </c:pt>
                <c:pt idx="684">
                  <c:v>41393.5</c:v>
                </c:pt>
                <c:pt idx="685">
                  <c:v>41393.541666666664</c:v>
                </c:pt>
                <c:pt idx="686">
                  <c:v>41393.583333333336</c:v>
                </c:pt>
                <c:pt idx="687">
                  <c:v>41393.625</c:v>
                </c:pt>
                <c:pt idx="688">
                  <c:v>41393.666666666664</c:v>
                </c:pt>
                <c:pt idx="689">
                  <c:v>41393.708333333336</c:v>
                </c:pt>
                <c:pt idx="690">
                  <c:v>41393.75</c:v>
                </c:pt>
                <c:pt idx="691">
                  <c:v>41393.791666666664</c:v>
                </c:pt>
                <c:pt idx="692">
                  <c:v>41393.833333333336</c:v>
                </c:pt>
                <c:pt idx="693">
                  <c:v>41393.875</c:v>
                </c:pt>
                <c:pt idx="694">
                  <c:v>41393.916666666664</c:v>
                </c:pt>
                <c:pt idx="695">
                  <c:v>41393.958333333336</c:v>
                </c:pt>
                <c:pt idx="696">
                  <c:v>41394</c:v>
                </c:pt>
                <c:pt idx="697">
                  <c:v>41394.041666666664</c:v>
                </c:pt>
                <c:pt idx="698">
                  <c:v>41394.083333333336</c:v>
                </c:pt>
                <c:pt idx="699">
                  <c:v>41394.125</c:v>
                </c:pt>
                <c:pt idx="700">
                  <c:v>41394.166666666664</c:v>
                </c:pt>
                <c:pt idx="701">
                  <c:v>41394.208333333336</c:v>
                </c:pt>
                <c:pt idx="702">
                  <c:v>41394.25</c:v>
                </c:pt>
                <c:pt idx="703">
                  <c:v>41394.291666666664</c:v>
                </c:pt>
                <c:pt idx="704">
                  <c:v>41394.333333333336</c:v>
                </c:pt>
                <c:pt idx="705">
                  <c:v>41394.375</c:v>
                </c:pt>
                <c:pt idx="706">
                  <c:v>41394.416666666664</c:v>
                </c:pt>
                <c:pt idx="707">
                  <c:v>41394.458333333336</c:v>
                </c:pt>
                <c:pt idx="708">
                  <c:v>41394.5</c:v>
                </c:pt>
                <c:pt idx="709">
                  <c:v>41394.541666666664</c:v>
                </c:pt>
                <c:pt idx="710">
                  <c:v>41394.583333333336</c:v>
                </c:pt>
                <c:pt idx="711">
                  <c:v>41394.625</c:v>
                </c:pt>
                <c:pt idx="712">
                  <c:v>41394.666666666664</c:v>
                </c:pt>
                <c:pt idx="713">
                  <c:v>41394.708333333336</c:v>
                </c:pt>
                <c:pt idx="714">
                  <c:v>41394.75</c:v>
                </c:pt>
                <c:pt idx="715">
                  <c:v>41394.791666666664</c:v>
                </c:pt>
                <c:pt idx="716">
                  <c:v>41394.833333333336</c:v>
                </c:pt>
                <c:pt idx="717">
                  <c:v>41394.875</c:v>
                </c:pt>
                <c:pt idx="718">
                  <c:v>41394.916666666664</c:v>
                </c:pt>
                <c:pt idx="719">
                  <c:v>41394.958333333336</c:v>
                </c:pt>
              </c:numCache>
            </c:numRef>
          </c:cat>
          <c:val>
            <c:numRef>
              <c:f>fakturace!$C$16:$C$759</c:f>
              <c:numCache>
                <c:formatCode>0.000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817344"/>
        <c:axId val="315765120"/>
      </c:barChart>
      <c:lineChart>
        <c:grouping val="standard"/>
        <c:varyColors val="0"/>
        <c:ser>
          <c:idx val="2"/>
          <c:order val="1"/>
          <c:tx>
            <c:strRef>
              <c:f>fakturace!$F$15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fakturace!$B$16:$B$759</c:f>
              <c:numCache>
                <c:formatCode>dd/mm/yyyy\ hh:mm</c:formatCode>
                <c:ptCount val="744"/>
                <c:pt idx="0">
                  <c:v>41365</c:v>
                </c:pt>
                <c:pt idx="1">
                  <c:v>41365.041666666664</c:v>
                </c:pt>
                <c:pt idx="2">
                  <c:v>41365.083333333336</c:v>
                </c:pt>
                <c:pt idx="3">
                  <c:v>41365.125</c:v>
                </c:pt>
                <c:pt idx="4">
                  <c:v>41365.166666666664</c:v>
                </c:pt>
                <c:pt idx="5">
                  <c:v>41365.208333333336</c:v>
                </c:pt>
                <c:pt idx="6">
                  <c:v>41365.25</c:v>
                </c:pt>
                <c:pt idx="7">
                  <c:v>41365.291666666664</c:v>
                </c:pt>
                <c:pt idx="8">
                  <c:v>41365.333333333336</c:v>
                </c:pt>
                <c:pt idx="9">
                  <c:v>41365.375</c:v>
                </c:pt>
                <c:pt idx="10">
                  <c:v>41365.416666666664</c:v>
                </c:pt>
                <c:pt idx="11">
                  <c:v>41365.458333333336</c:v>
                </c:pt>
                <c:pt idx="12">
                  <c:v>41365.5</c:v>
                </c:pt>
                <c:pt idx="13">
                  <c:v>41365.541666666664</c:v>
                </c:pt>
                <c:pt idx="14">
                  <c:v>41365.583333333336</c:v>
                </c:pt>
                <c:pt idx="15">
                  <c:v>41365.625</c:v>
                </c:pt>
                <c:pt idx="16">
                  <c:v>41365.666666666664</c:v>
                </c:pt>
                <c:pt idx="17">
                  <c:v>41365.708333333336</c:v>
                </c:pt>
                <c:pt idx="18">
                  <c:v>41365.75</c:v>
                </c:pt>
                <c:pt idx="19">
                  <c:v>41365.791666666664</c:v>
                </c:pt>
                <c:pt idx="20">
                  <c:v>41365.833333333336</c:v>
                </c:pt>
                <c:pt idx="21">
                  <c:v>41365.875</c:v>
                </c:pt>
                <c:pt idx="22">
                  <c:v>41365.916666666664</c:v>
                </c:pt>
                <c:pt idx="23">
                  <c:v>41365.958333333336</c:v>
                </c:pt>
                <c:pt idx="24">
                  <c:v>41366</c:v>
                </c:pt>
                <c:pt idx="25">
                  <c:v>41366.041666666664</c:v>
                </c:pt>
                <c:pt idx="26">
                  <c:v>41366.083333333336</c:v>
                </c:pt>
                <c:pt idx="27">
                  <c:v>41366.125</c:v>
                </c:pt>
                <c:pt idx="28">
                  <c:v>41366.166666666664</c:v>
                </c:pt>
                <c:pt idx="29">
                  <c:v>41366.208333333336</c:v>
                </c:pt>
                <c:pt idx="30">
                  <c:v>41366.25</c:v>
                </c:pt>
                <c:pt idx="31">
                  <c:v>41366.291666666664</c:v>
                </c:pt>
                <c:pt idx="32">
                  <c:v>41366.333333333336</c:v>
                </c:pt>
                <c:pt idx="33">
                  <c:v>41366.375</c:v>
                </c:pt>
                <c:pt idx="34">
                  <c:v>41366.416666666664</c:v>
                </c:pt>
                <c:pt idx="35">
                  <c:v>41366.458333333336</c:v>
                </c:pt>
                <c:pt idx="36">
                  <c:v>41366.5</c:v>
                </c:pt>
                <c:pt idx="37">
                  <c:v>41366.541666666664</c:v>
                </c:pt>
                <c:pt idx="38">
                  <c:v>41366.583333333336</c:v>
                </c:pt>
                <c:pt idx="39">
                  <c:v>41366.625</c:v>
                </c:pt>
                <c:pt idx="40">
                  <c:v>41366.666666666664</c:v>
                </c:pt>
                <c:pt idx="41">
                  <c:v>41366.708333333336</c:v>
                </c:pt>
                <c:pt idx="42">
                  <c:v>41366.75</c:v>
                </c:pt>
                <c:pt idx="43">
                  <c:v>41366.791666666664</c:v>
                </c:pt>
                <c:pt idx="44">
                  <c:v>41366.833333333336</c:v>
                </c:pt>
                <c:pt idx="45">
                  <c:v>41366.875</c:v>
                </c:pt>
                <c:pt idx="46">
                  <c:v>41366.916666666664</c:v>
                </c:pt>
                <c:pt idx="47">
                  <c:v>41366.958333333336</c:v>
                </c:pt>
                <c:pt idx="48">
                  <c:v>41367</c:v>
                </c:pt>
                <c:pt idx="49">
                  <c:v>41367.041666666664</c:v>
                </c:pt>
                <c:pt idx="50">
                  <c:v>41367.083333333336</c:v>
                </c:pt>
                <c:pt idx="51">
                  <c:v>41367.125</c:v>
                </c:pt>
                <c:pt idx="52">
                  <c:v>41367.166666666664</c:v>
                </c:pt>
                <c:pt idx="53">
                  <c:v>41367.208333333336</c:v>
                </c:pt>
                <c:pt idx="54">
                  <c:v>41367.25</c:v>
                </c:pt>
                <c:pt idx="55">
                  <c:v>41367.291666666664</c:v>
                </c:pt>
                <c:pt idx="56">
                  <c:v>41367.333333333336</c:v>
                </c:pt>
                <c:pt idx="57">
                  <c:v>41367.375</c:v>
                </c:pt>
                <c:pt idx="58">
                  <c:v>41367.416666666664</c:v>
                </c:pt>
                <c:pt idx="59">
                  <c:v>41367.458333333336</c:v>
                </c:pt>
                <c:pt idx="60">
                  <c:v>41367.5</c:v>
                </c:pt>
                <c:pt idx="61">
                  <c:v>41367.541666666664</c:v>
                </c:pt>
                <c:pt idx="62">
                  <c:v>41367.583333333336</c:v>
                </c:pt>
                <c:pt idx="63">
                  <c:v>41367.625</c:v>
                </c:pt>
                <c:pt idx="64">
                  <c:v>41367.666666666664</c:v>
                </c:pt>
                <c:pt idx="65">
                  <c:v>41367.708333333336</c:v>
                </c:pt>
                <c:pt idx="66">
                  <c:v>41367.75</c:v>
                </c:pt>
                <c:pt idx="67">
                  <c:v>41367.791666666664</c:v>
                </c:pt>
                <c:pt idx="68">
                  <c:v>41367.833333333336</c:v>
                </c:pt>
                <c:pt idx="69">
                  <c:v>41367.875</c:v>
                </c:pt>
                <c:pt idx="70">
                  <c:v>41367.916666666664</c:v>
                </c:pt>
                <c:pt idx="71">
                  <c:v>41367.958333333336</c:v>
                </c:pt>
                <c:pt idx="72">
                  <c:v>41368</c:v>
                </c:pt>
                <c:pt idx="73">
                  <c:v>41368.041666666664</c:v>
                </c:pt>
                <c:pt idx="74">
                  <c:v>41368.083333333336</c:v>
                </c:pt>
                <c:pt idx="75">
                  <c:v>41368.125</c:v>
                </c:pt>
                <c:pt idx="76">
                  <c:v>41368.166666666664</c:v>
                </c:pt>
                <c:pt idx="77">
                  <c:v>41368.208333333336</c:v>
                </c:pt>
                <c:pt idx="78">
                  <c:v>41368.25</c:v>
                </c:pt>
                <c:pt idx="79">
                  <c:v>41368.291666666664</c:v>
                </c:pt>
                <c:pt idx="80">
                  <c:v>41368.333333333336</c:v>
                </c:pt>
                <c:pt idx="81">
                  <c:v>41368.375</c:v>
                </c:pt>
                <c:pt idx="82">
                  <c:v>41368.416666666664</c:v>
                </c:pt>
                <c:pt idx="83">
                  <c:v>41368.458333333336</c:v>
                </c:pt>
                <c:pt idx="84">
                  <c:v>41368.5</c:v>
                </c:pt>
                <c:pt idx="85">
                  <c:v>41368.541666666664</c:v>
                </c:pt>
                <c:pt idx="86">
                  <c:v>41368.583333333336</c:v>
                </c:pt>
                <c:pt idx="87">
                  <c:v>41368.625</c:v>
                </c:pt>
                <c:pt idx="88">
                  <c:v>41368.666666666664</c:v>
                </c:pt>
                <c:pt idx="89">
                  <c:v>41368.708333333336</c:v>
                </c:pt>
                <c:pt idx="90">
                  <c:v>41368.75</c:v>
                </c:pt>
                <c:pt idx="91">
                  <c:v>41368.791666666664</c:v>
                </c:pt>
                <c:pt idx="92">
                  <c:v>41368.833333333336</c:v>
                </c:pt>
                <c:pt idx="93">
                  <c:v>41368.875</c:v>
                </c:pt>
                <c:pt idx="94">
                  <c:v>41368.916666666664</c:v>
                </c:pt>
                <c:pt idx="95">
                  <c:v>41368.958333333336</c:v>
                </c:pt>
                <c:pt idx="96">
                  <c:v>41369</c:v>
                </c:pt>
                <c:pt idx="97">
                  <c:v>41369.041666666664</c:v>
                </c:pt>
                <c:pt idx="98">
                  <c:v>41369.083333333336</c:v>
                </c:pt>
                <c:pt idx="99">
                  <c:v>41369.125</c:v>
                </c:pt>
                <c:pt idx="100">
                  <c:v>41369.166666666664</c:v>
                </c:pt>
                <c:pt idx="101">
                  <c:v>41369.208333333336</c:v>
                </c:pt>
                <c:pt idx="102">
                  <c:v>41369.25</c:v>
                </c:pt>
                <c:pt idx="103">
                  <c:v>41369.291666666664</c:v>
                </c:pt>
                <c:pt idx="104">
                  <c:v>41369.333333333336</c:v>
                </c:pt>
                <c:pt idx="105">
                  <c:v>41369.375</c:v>
                </c:pt>
                <c:pt idx="106">
                  <c:v>41369.416666666664</c:v>
                </c:pt>
                <c:pt idx="107">
                  <c:v>41369.458333333336</c:v>
                </c:pt>
                <c:pt idx="108">
                  <c:v>41369.5</c:v>
                </c:pt>
                <c:pt idx="109">
                  <c:v>41369.541666666664</c:v>
                </c:pt>
                <c:pt idx="110">
                  <c:v>41369.583333333336</c:v>
                </c:pt>
                <c:pt idx="111">
                  <c:v>41369.625</c:v>
                </c:pt>
                <c:pt idx="112">
                  <c:v>41369.666666666664</c:v>
                </c:pt>
                <c:pt idx="113">
                  <c:v>41369.708333333336</c:v>
                </c:pt>
                <c:pt idx="114">
                  <c:v>41369.75</c:v>
                </c:pt>
                <c:pt idx="115">
                  <c:v>41369.791666666664</c:v>
                </c:pt>
                <c:pt idx="116">
                  <c:v>41369.833333333336</c:v>
                </c:pt>
                <c:pt idx="117">
                  <c:v>41369.875</c:v>
                </c:pt>
                <c:pt idx="118">
                  <c:v>41369.916666666664</c:v>
                </c:pt>
                <c:pt idx="119">
                  <c:v>41369.958333333336</c:v>
                </c:pt>
                <c:pt idx="120">
                  <c:v>41370</c:v>
                </c:pt>
                <c:pt idx="121">
                  <c:v>41370.041666666664</c:v>
                </c:pt>
                <c:pt idx="122">
                  <c:v>41370.083333333336</c:v>
                </c:pt>
                <c:pt idx="123">
                  <c:v>41370.125</c:v>
                </c:pt>
                <c:pt idx="124">
                  <c:v>41370.166666666664</c:v>
                </c:pt>
                <c:pt idx="125">
                  <c:v>41370.208333333336</c:v>
                </c:pt>
                <c:pt idx="126">
                  <c:v>41370.25</c:v>
                </c:pt>
                <c:pt idx="127">
                  <c:v>41370.291666666664</c:v>
                </c:pt>
                <c:pt idx="128">
                  <c:v>41370.333333333336</c:v>
                </c:pt>
                <c:pt idx="129">
                  <c:v>41370.375</c:v>
                </c:pt>
                <c:pt idx="130">
                  <c:v>41370.416666666664</c:v>
                </c:pt>
                <c:pt idx="131">
                  <c:v>41370.458333333336</c:v>
                </c:pt>
                <c:pt idx="132">
                  <c:v>41370.5</c:v>
                </c:pt>
                <c:pt idx="133">
                  <c:v>41370.541666666664</c:v>
                </c:pt>
                <c:pt idx="134">
                  <c:v>41370.583333333336</c:v>
                </c:pt>
                <c:pt idx="135">
                  <c:v>41370.625</c:v>
                </c:pt>
                <c:pt idx="136">
                  <c:v>41370.666666666664</c:v>
                </c:pt>
                <c:pt idx="137">
                  <c:v>41370.708333333336</c:v>
                </c:pt>
                <c:pt idx="138">
                  <c:v>41370.75</c:v>
                </c:pt>
                <c:pt idx="139">
                  <c:v>41370.791666666664</c:v>
                </c:pt>
                <c:pt idx="140">
                  <c:v>41370.833333333336</c:v>
                </c:pt>
                <c:pt idx="141">
                  <c:v>41370.875</c:v>
                </c:pt>
                <c:pt idx="142">
                  <c:v>41370.916666666664</c:v>
                </c:pt>
                <c:pt idx="143">
                  <c:v>41370.958333333336</c:v>
                </c:pt>
                <c:pt idx="144">
                  <c:v>41371</c:v>
                </c:pt>
                <c:pt idx="145">
                  <c:v>41371.041666666664</c:v>
                </c:pt>
                <c:pt idx="146">
                  <c:v>41371.083333333336</c:v>
                </c:pt>
                <c:pt idx="147">
                  <c:v>41371.125</c:v>
                </c:pt>
                <c:pt idx="148">
                  <c:v>41371.166666666664</c:v>
                </c:pt>
                <c:pt idx="149">
                  <c:v>41371.208333333336</c:v>
                </c:pt>
                <c:pt idx="150">
                  <c:v>41371.25</c:v>
                </c:pt>
                <c:pt idx="151">
                  <c:v>41371.291666666664</c:v>
                </c:pt>
                <c:pt idx="152">
                  <c:v>41371.333333333336</c:v>
                </c:pt>
                <c:pt idx="153">
                  <c:v>41371.375</c:v>
                </c:pt>
                <c:pt idx="154">
                  <c:v>41371.416666666664</c:v>
                </c:pt>
                <c:pt idx="155">
                  <c:v>41371.458333333336</c:v>
                </c:pt>
                <c:pt idx="156">
                  <c:v>41371.5</c:v>
                </c:pt>
                <c:pt idx="157">
                  <c:v>41371.541666666664</c:v>
                </c:pt>
                <c:pt idx="158">
                  <c:v>41371.583333333336</c:v>
                </c:pt>
                <c:pt idx="159">
                  <c:v>41371.625</c:v>
                </c:pt>
                <c:pt idx="160">
                  <c:v>41371.666666666664</c:v>
                </c:pt>
                <c:pt idx="161">
                  <c:v>41371.708333333336</c:v>
                </c:pt>
                <c:pt idx="162">
                  <c:v>41371.75</c:v>
                </c:pt>
                <c:pt idx="163">
                  <c:v>41371.791666666664</c:v>
                </c:pt>
                <c:pt idx="164">
                  <c:v>41371.833333333336</c:v>
                </c:pt>
                <c:pt idx="165">
                  <c:v>41371.875</c:v>
                </c:pt>
                <c:pt idx="166">
                  <c:v>41371.916666666664</c:v>
                </c:pt>
                <c:pt idx="167">
                  <c:v>41371.958333333336</c:v>
                </c:pt>
                <c:pt idx="168">
                  <c:v>41372</c:v>
                </c:pt>
                <c:pt idx="169">
                  <c:v>41372.041666666664</c:v>
                </c:pt>
                <c:pt idx="170">
                  <c:v>41372.083333333336</c:v>
                </c:pt>
                <c:pt idx="171">
                  <c:v>41372.125</c:v>
                </c:pt>
                <c:pt idx="172">
                  <c:v>41372.166666666664</c:v>
                </c:pt>
                <c:pt idx="173">
                  <c:v>41372.208333333336</c:v>
                </c:pt>
                <c:pt idx="174">
                  <c:v>41372.25</c:v>
                </c:pt>
                <c:pt idx="175">
                  <c:v>41372.291666666664</c:v>
                </c:pt>
                <c:pt idx="176">
                  <c:v>41372.333333333336</c:v>
                </c:pt>
                <c:pt idx="177">
                  <c:v>41372.375</c:v>
                </c:pt>
                <c:pt idx="178">
                  <c:v>41372.416666666664</c:v>
                </c:pt>
                <c:pt idx="179">
                  <c:v>41372.458333333336</c:v>
                </c:pt>
                <c:pt idx="180">
                  <c:v>41372.5</c:v>
                </c:pt>
                <c:pt idx="181">
                  <c:v>41372.541666666664</c:v>
                </c:pt>
                <c:pt idx="182">
                  <c:v>41372.583333333336</c:v>
                </c:pt>
                <c:pt idx="183">
                  <c:v>41372.625</c:v>
                </c:pt>
                <c:pt idx="184">
                  <c:v>41372.666666666664</c:v>
                </c:pt>
                <c:pt idx="185">
                  <c:v>41372.708333333336</c:v>
                </c:pt>
                <c:pt idx="186">
                  <c:v>41372.75</c:v>
                </c:pt>
                <c:pt idx="187">
                  <c:v>41372.791666666664</c:v>
                </c:pt>
                <c:pt idx="188">
                  <c:v>41372.833333333336</c:v>
                </c:pt>
                <c:pt idx="189">
                  <c:v>41372.875</c:v>
                </c:pt>
                <c:pt idx="190">
                  <c:v>41372.916666666664</c:v>
                </c:pt>
                <c:pt idx="191">
                  <c:v>41372.958333333336</c:v>
                </c:pt>
                <c:pt idx="192">
                  <c:v>41373</c:v>
                </c:pt>
                <c:pt idx="193">
                  <c:v>41373.041666666664</c:v>
                </c:pt>
                <c:pt idx="194">
                  <c:v>41373.083333333336</c:v>
                </c:pt>
                <c:pt idx="195">
                  <c:v>41373.125</c:v>
                </c:pt>
                <c:pt idx="196">
                  <c:v>41373.166666666664</c:v>
                </c:pt>
                <c:pt idx="197">
                  <c:v>41373.208333333336</c:v>
                </c:pt>
                <c:pt idx="198">
                  <c:v>41373.25</c:v>
                </c:pt>
                <c:pt idx="199">
                  <c:v>41373.291666666664</c:v>
                </c:pt>
                <c:pt idx="200">
                  <c:v>41373.333333333336</c:v>
                </c:pt>
                <c:pt idx="201">
                  <c:v>41373.375</c:v>
                </c:pt>
                <c:pt idx="202">
                  <c:v>41373.416666666664</c:v>
                </c:pt>
                <c:pt idx="203">
                  <c:v>41373.458333333336</c:v>
                </c:pt>
                <c:pt idx="204">
                  <c:v>41373.5</c:v>
                </c:pt>
                <c:pt idx="205">
                  <c:v>41373.541666666664</c:v>
                </c:pt>
                <c:pt idx="206">
                  <c:v>41373.583333333336</c:v>
                </c:pt>
                <c:pt idx="207">
                  <c:v>41373.625</c:v>
                </c:pt>
                <c:pt idx="208">
                  <c:v>41373.666666666664</c:v>
                </c:pt>
                <c:pt idx="209">
                  <c:v>41373.708333333336</c:v>
                </c:pt>
                <c:pt idx="210">
                  <c:v>41373.75</c:v>
                </c:pt>
                <c:pt idx="211">
                  <c:v>41373.791666666664</c:v>
                </c:pt>
                <c:pt idx="212">
                  <c:v>41373.833333333336</c:v>
                </c:pt>
                <c:pt idx="213">
                  <c:v>41373.875</c:v>
                </c:pt>
                <c:pt idx="214">
                  <c:v>41373.916666666664</c:v>
                </c:pt>
                <c:pt idx="215">
                  <c:v>41373.958333333336</c:v>
                </c:pt>
                <c:pt idx="216">
                  <c:v>41374</c:v>
                </c:pt>
                <c:pt idx="217">
                  <c:v>41374.041666666664</c:v>
                </c:pt>
                <c:pt idx="218">
                  <c:v>41374.083333333336</c:v>
                </c:pt>
                <c:pt idx="219">
                  <c:v>41374.125</c:v>
                </c:pt>
                <c:pt idx="220">
                  <c:v>41374.166666666664</c:v>
                </c:pt>
                <c:pt idx="221">
                  <c:v>41374.208333333336</c:v>
                </c:pt>
                <c:pt idx="222">
                  <c:v>41374.25</c:v>
                </c:pt>
                <c:pt idx="223">
                  <c:v>41374.291666666664</c:v>
                </c:pt>
                <c:pt idx="224">
                  <c:v>41374.333333333336</c:v>
                </c:pt>
                <c:pt idx="225">
                  <c:v>41374.375</c:v>
                </c:pt>
                <c:pt idx="226">
                  <c:v>41374.416666666664</c:v>
                </c:pt>
                <c:pt idx="227">
                  <c:v>41374.458333333336</c:v>
                </c:pt>
                <c:pt idx="228">
                  <c:v>41374.5</c:v>
                </c:pt>
                <c:pt idx="229">
                  <c:v>41374.541666666664</c:v>
                </c:pt>
                <c:pt idx="230">
                  <c:v>41374.583333333336</c:v>
                </c:pt>
                <c:pt idx="231">
                  <c:v>41374.625</c:v>
                </c:pt>
                <c:pt idx="232">
                  <c:v>41374.666666666664</c:v>
                </c:pt>
                <c:pt idx="233">
                  <c:v>41374.708333333336</c:v>
                </c:pt>
                <c:pt idx="234">
                  <c:v>41374.75</c:v>
                </c:pt>
                <c:pt idx="235">
                  <c:v>41374.791666666664</c:v>
                </c:pt>
                <c:pt idx="236">
                  <c:v>41374.833333333336</c:v>
                </c:pt>
                <c:pt idx="237">
                  <c:v>41374.875</c:v>
                </c:pt>
                <c:pt idx="238">
                  <c:v>41374.916666666664</c:v>
                </c:pt>
                <c:pt idx="239">
                  <c:v>41374.958333333336</c:v>
                </c:pt>
                <c:pt idx="240">
                  <c:v>41375</c:v>
                </c:pt>
                <c:pt idx="241">
                  <c:v>41375.041666666664</c:v>
                </c:pt>
                <c:pt idx="242">
                  <c:v>41375.083333333336</c:v>
                </c:pt>
                <c:pt idx="243">
                  <c:v>41375.125</c:v>
                </c:pt>
                <c:pt idx="244">
                  <c:v>41375.166666666664</c:v>
                </c:pt>
                <c:pt idx="245">
                  <c:v>41375.208333333336</c:v>
                </c:pt>
                <c:pt idx="246">
                  <c:v>41375.25</c:v>
                </c:pt>
                <c:pt idx="247">
                  <c:v>41375.291666666664</c:v>
                </c:pt>
                <c:pt idx="248">
                  <c:v>41375.333333333336</c:v>
                </c:pt>
                <c:pt idx="249">
                  <c:v>41375.375</c:v>
                </c:pt>
                <c:pt idx="250">
                  <c:v>41375.416666666664</c:v>
                </c:pt>
                <c:pt idx="251">
                  <c:v>41375.458333333336</c:v>
                </c:pt>
                <c:pt idx="252">
                  <c:v>41375.5</c:v>
                </c:pt>
                <c:pt idx="253">
                  <c:v>41375.541666666664</c:v>
                </c:pt>
                <c:pt idx="254">
                  <c:v>41375.583333333336</c:v>
                </c:pt>
                <c:pt idx="255">
                  <c:v>41375.625</c:v>
                </c:pt>
                <c:pt idx="256">
                  <c:v>41375.666666666664</c:v>
                </c:pt>
                <c:pt idx="257">
                  <c:v>41375.708333333336</c:v>
                </c:pt>
                <c:pt idx="258">
                  <c:v>41375.75</c:v>
                </c:pt>
                <c:pt idx="259">
                  <c:v>41375.791666666664</c:v>
                </c:pt>
                <c:pt idx="260">
                  <c:v>41375.833333333336</c:v>
                </c:pt>
                <c:pt idx="261">
                  <c:v>41375.875</c:v>
                </c:pt>
                <c:pt idx="262">
                  <c:v>41375.916666666664</c:v>
                </c:pt>
                <c:pt idx="263">
                  <c:v>41375.958333333336</c:v>
                </c:pt>
                <c:pt idx="264">
                  <c:v>41376</c:v>
                </c:pt>
                <c:pt idx="265">
                  <c:v>41376.041666666664</c:v>
                </c:pt>
                <c:pt idx="266">
                  <c:v>41376.083333333336</c:v>
                </c:pt>
                <c:pt idx="267">
                  <c:v>41376.125</c:v>
                </c:pt>
                <c:pt idx="268">
                  <c:v>41376.166666666664</c:v>
                </c:pt>
                <c:pt idx="269">
                  <c:v>41376.208333333336</c:v>
                </c:pt>
                <c:pt idx="270">
                  <c:v>41376.25</c:v>
                </c:pt>
                <c:pt idx="271">
                  <c:v>41376.291666666664</c:v>
                </c:pt>
                <c:pt idx="272">
                  <c:v>41376.333333333336</c:v>
                </c:pt>
                <c:pt idx="273">
                  <c:v>41376.375</c:v>
                </c:pt>
                <c:pt idx="274">
                  <c:v>41376.416666666664</c:v>
                </c:pt>
                <c:pt idx="275">
                  <c:v>41376.458333333336</c:v>
                </c:pt>
                <c:pt idx="276">
                  <c:v>41376.5</c:v>
                </c:pt>
                <c:pt idx="277">
                  <c:v>41376.541666666664</c:v>
                </c:pt>
                <c:pt idx="278">
                  <c:v>41376.583333333336</c:v>
                </c:pt>
                <c:pt idx="279">
                  <c:v>41376.625</c:v>
                </c:pt>
                <c:pt idx="280">
                  <c:v>41376.666666666664</c:v>
                </c:pt>
                <c:pt idx="281">
                  <c:v>41376.708333333336</c:v>
                </c:pt>
                <c:pt idx="282">
                  <c:v>41376.75</c:v>
                </c:pt>
                <c:pt idx="283">
                  <c:v>41376.791666666664</c:v>
                </c:pt>
                <c:pt idx="284">
                  <c:v>41376.833333333336</c:v>
                </c:pt>
                <c:pt idx="285">
                  <c:v>41376.875</c:v>
                </c:pt>
                <c:pt idx="286">
                  <c:v>41376.916666666664</c:v>
                </c:pt>
                <c:pt idx="287">
                  <c:v>41376.958333333336</c:v>
                </c:pt>
                <c:pt idx="288">
                  <c:v>41377</c:v>
                </c:pt>
                <c:pt idx="289">
                  <c:v>41377.041666666664</c:v>
                </c:pt>
                <c:pt idx="290">
                  <c:v>41377.083333333336</c:v>
                </c:pt>
                <c:pt idx="291">
                  <c:v>41377.125</c:v>
                </c:pt>
                <c:pt idx="292">
                  <c:v>41377.166666666664</c:v>
                </c:pt>
                <c:pt idx="293">
                  <c:v>41377.208333333336</c:v>
                </c:pt>
                <c:pt idx="294">
                  <c:v>41377.25</c:v>
                </c:pt>
                <c:pt idx="295">
                  <c:v>41377.291666666664</c:v>
                </c:pt>
                <c:pt idx="296">
                  <c:v>41377.333333333336</c:v>
                </c:pt>
                <c:pt idx="297">
                  <c:v>41377.375</c:v>
                </c:pt>
                <c:pt idx="298">
                  <c:v>41377.416666666664</c:v>
                </c:pt>
                <c:pt idx="299">
                  <c:v>41377.458333333336</c:v>
                </c:pt>
                <c:pt idx="300">
                  <c:v>41377.5</c:v>
                </c:pt>
                <c:pt idx="301">
                  <c:v>41377.541666666664</c:v>
                </c:pt>
                <c:pt idx="302">
                  <c:v>41377.583333333336</c:v>
                </c:pt>
                <c:pt idx="303">
                  <c:v>41377.625</c:v>
                </c:pt>
                <c:pt idx="304">
                  <c:v>41377.666666666664</c:v>
                </c:pt>
                <c:pt idx="305">
                  <c:v>41377.708333333336</c:v>
                </c:pt>
                <c:pt idx="306">
                  <c:v>41377.75</c:v>
                </c:pt>
                <c:pt idx="307">
                  <c:v>41377.791666666664</c:v>
                </c:pt>
                <c:pt idx="308">
                  <c:v>41377.833333333336</c:v>
                </c:pt>
                <c:pt idx="309">
                  <c:v>41377.875</c:v>
                </c:pt>
                <c:pt idx="310">
                  <c:v>41377.916666666664</c:v>
                </c:pt>
                <c:pt idx="311">
                  <c:v>41377.958333333336</c:v>
                </c:pt>
                <c:pt idx="312">
                  <c:v>41378</c:v>
                </c:pt>
                <c:pt idx="313">
                  <c:v>41378.041666666664</c:v>
                </c:pt>
                <c:pt idx="314">
                  <c:v>41378.083333333336</c:v>
                </c:pt>
                <c:pt idx="315">
                  <c:v>41378.125</c:v>
                </c:pt>
                <c:pt idx="316">
                  <c:v>41378.166666666664</c:v>
                </c:pt>
                <c:pt idx="317">
                  <c:v>41378.208333333336</c:v>
                </c:pt>
                <c:pt idx="318">
                  <c:v>41378.25</c:v>
                </c:pt>
                <c:pt idx="319">
                  <c:v>41378.291666666664</c:v>
                </c:pt>
                <c:pt idx="320">
                  <c:v>41378.333333333336</c:v>
                </c:pt>
                <c:pt idx="321">
                  <c:v>41378.375</c:v>
                </c:pt>
                <c:pt idx="322">
                  <c:v>41378.416666666664</c:v>
                </c:pt>
                <c:pt idx="323">
                  <c:v>41378.458333333336</c:v>
                </c:pt>
                <c:pt idx="324">
                  <c:v>41378.5</c:v>
                </c:pt>
                <c:pt idx="325">
                  <c:v>41378.541666666664</c:v>
                </c:pt>
                <c:pt idx="326">
                  <c:v>41378.583333333336</c:v>
                </c:pt>
                <c:pt idx="327">
                  <c:v>41378.625</c:v>
                </c:pt>
                <c:pt idx="328">
                  <c:v>41378.666666666664</c:v>
                </c:pt>
                <c:pt idx="329">
                  <c:v>41378.708333333336</c:v>
                </c:pt>
                <c:pt idx="330">
                  <c:v>41378.75</c:v>
                </c:pt>
                <c:pt idx="331">
                  <c:v>41378.791666666664</c:v>
                </c:pt>
                <c:pt idx="332">
                  <c:v>41378.833333333336</c:v>
                </c:pt>
                <c:pt idx="333">
                  <c:v>41378.875</c:v>
                </c:pt>
                <c:pt idx="334">
                  <c:v>41378.916666666664</c:v>
                </c:pt>
                <c:pt idx="335">
                  <c:v>41378.958333333336</c:v>
                </c:pt>
                <c:pt idx="336">
                  <c:v>41379</c:v>
                </c:pt>
                <c:pt idx="337">
                  <c:v>41379.041666666664</c:v>
                </c:pt>
                <c:pt idx="338">
                  <c:v>41379.083333333336</c:v>
                </c:pt>
                <c:pt idx="339">
                  <c:v>41379.125</c:v>
                </c:pt>
                <c:pt idx="340">
                  <c:v>41379.166666666664</c:v>
                </c:pt>
                <c:pt idx="341">
                  <c:v>41379.208333333336</c:v>
                </c:pt>
                <c:pt idx="342">
                  <c:v>41379.25</c:v>
                </c:pt>
                <c:pt idx="343">
                  <c:v>41379.291666666664</c:v>
                </c:pt>
                <c:pt idx="344">
                  <c:v>41379.333333333336</c:v>
                </c:pt>
                <c:pt idx="345">
                  <c:v>41379.375</c:v>
                </c:pt>
                <c:pt idx="346">
                  <c:v>41379.416666666664</c:v>
                </c:pt>
                <c:pt idx="347">
                  <c:v>41379.458333333336</c:v>
                </c:pt>
                <c:pt idx="348">
                  <c:v>41379.5</c:v>
                </c:pt>
                <c:pt idx="349">
                  <c:v>41379.541666666664</c:v>
                </c:pt>
                <c:pt idx="350">
                  <c:v>41379.583333333336</c:v>
                </c:pt>
                <c:pt idx="351">
                  <c:v>41379.625</c:v>
                </c:pt>
                <c:pt idx="352">
                  <c:v>41379.666666666664</c:v>
                </c:pt>
                <c:pt idx="353">
                  <c:v>41379.708333333336</c:v>
                </c:pt>
                <c:pt idx="354">
                  <c:v>41379.75</c:v>
                </c:pt>
                <c:pt idx="355">
                  <c:v>41379.791666666664</c:v>
                </c:pt>
                <c:pt idx="356">
                  <c:v>41379.833333333336</c:v>
                </c:pt>
                <c:pt idx="357">
                  <c:v>41379.875</c:v>
                </c:pt>
                <c:pt idx="358">
                  <c:v>41379.916666666664</c:v>
                </c:pt>
                <c:pt idx="359">
                  <c:v>41379.958333333336</c:v>
                </c:pt>
                <c:pt idx="360">
                  <c:v>41380</c:v>
                </c:pt>
                <c:pt idx="361">
                  <c:v>41380.041666666664</c:v>
                </c:pt>
                <c:pt idx="362">
                  <c:v>41380.083333333336</c:v>
                </c:pt>
                <c:pt idx="363">
                  <c:v>41380.125</c:v>
                </c:pt>
                <c:pt idx="364">
                  <c:v>41380.166666666664</c:v>
                </c:pt>
                <c:pt idx="365">
                  <c:v>41380.208333333336</c:v>
                </c:pt>
                <c:pt idx="366">
                  <c:v>41380.25</c:v>
                </c:pt>
                <c:pt idx="367">
                  <c:v>41380.291666666664</c:v>
                </c:pt>
                <c:pt idx="368">
                  <c:v>41380.333333333336</c:v>
                </c:pt>
                <c:pt idx="369">
                  <c:v>41380.375</c:v>
                </c:pt>
                <c:pt idx="370">
                  <c:v>41380.416666666664</c:v>
                </c:pt>
                <c:pt idx="371">
                  <c:v>41380.458333333336</c:v>
                </c:pt>
                <c:pt idx="372">
                  <c:v>41380.5</c:v>
                </c:pt>
                <c:pt idx="373">
                  <c:v>41380.541666666664</c:v>
                </c:pt>
                <c:pt idx="374">
                  <c:v>41380.583333333336</c:v>
                </c:pt>
                <c:pt idx="375">
                  <c:v>41380.625</c:v>
                </c:pt>
                <c:pt idx="376">
                  <c:v>41380.666666666664</c:v>
                </c:pt>
                <c:pt idx="377">
                  <c:v>41380.708333333336</c:v>
                </c:pt>
                <c:pt idx="378">
                  <c:v>41380.75</c:v>
                </c:pt>
                <c:pt idx="379">
                  <c:v>41380.791666666664</c:v>
                </c:pt>
                <c:pt idx="380">
                  <c:v>41380.833333333336</c:v>
                </c:pt>
                <c:pt idx="381">
                  <c:v>41380.875</c:v>
                </c:pt>
                <c:pt idx="382">
                  <c:v>41380.916666666664</c:v>
                </c:pt>
                <c:pt idx="383">
                  <c:v>41380.958333333336</c:v>
                </c:pt>
                <c:pt idx="384">
                  <c:v>41381</c:v>
                </c:pt>
                <c:pt idx="385">
                  <c:v>41381.041666666664</c:v>
                </c:pt>
                <c:pt idx="386">
                  <c:v>41381.083333333336</c:v>
                </c:pt>
                <c:pt idx="387">
                  <c:v>41381.125</c:v>
                </c:pt>
                <c:pt idx="388">
                  <c:v>41381.166666666664</c:v>
                </c:pt>
                <c:pt idx="389">
                  <c:v>41381.208333333336</c:v>
                </c:pt>
                <c:pt idx="390">
                  <c:v>41381.25</c:v>
                </c:pt>
                <c:pt idx="391">
                  <c:v>41381.291666666664</c:v>
                </c:pt>
                <c:pt idx="392">
                  <c:v>41381.333333333336</c:v>
                </c:pt>
                <c:pt idx="393">
                  <c:v>41381.375</c:v>
                </c:pt>
                <c:pt idx="394">
                  <c:v>41381.416666666664</c:v>
                </c:pt>
                <c:pt idx="395">
                  <c:v>41381.458333333336</c:v>
                </c:pt>
                <c:pt idx="396">
                  <c:v>41381.5</c:v>
                </c:pt>
                <c:pt idx="397">
                  <c:v>41381.541666666664</c:v>
                </c:pt>
                <c:pt idx="398">
                  <c:v>41381.583333333336</c:v>
                </c:pt>
                <c:pt idx="399">
                  <c:v>41381.625</c:v>
                </c:pt>
                <c:pt idx="400">
                  <c:v>41381.666666666664</c:v>
                </c:pt>
                <c:pt idx="401">
                  <c:v>41381.708333333336</c:v>
                </c:pt>
                <c:pt idx="402">
                  <c:v>41381.75</c:v>
                </c:pt>
                <c:pt idx="403">
                  <c:v>41381.791666666664</c:v>
                </c:pt>
                <c:pt idx="404">
                  <c:v>41381.833333333336</c:v>
                </c:pt>
                <c:pt idx="405">
                  <c:v>41381.875</c:v>
                </c:pt>
                <c:pt idx="406">
                  <c:v>41381.916666666664</c:v>
                </c:pt>
                <c:pt idx="407">
                  <c:v>41381.958333333336</c:v>
                </c:pt>
                <c:pt idx="408">
                  <c:v>41382</c:v>
                </c:pt>
                <c:pt idx="409">
                  <c:v>41382.041666666664</c:v>
                </c:pt>
                <c:pt idx="410">
                  <c:v>41382.083333333336</c:v>
                </c:pt>
                <c:pt idx="411">
                  <c:v>41382.125</c:v>
                </c:pt>
                <c:pt idx="412">
                  <c:v>41382.166666666664</c:v>
                </c:pt>
                <c:pt idx="413">
                  <c:v>41382.208333333336</c:v>
                </c:pt>
                <c:pt idx="414">
                  <c:v>41382.25</c:v>
                </c:pt>
                <c:pt idx="415">
                  <c:v>41382.291666666664</c:v>
                </c:pt>
                <c:pt idx="416">
                  <c:v>41382.333333333336</c:v>
                </c:pt>
                <c:pt idx="417">
                  <c:v>41382.375</c:v>
                </c:pt>
                <c:pt idx="418">
                  <c:v>41382.416666666664</c:v>
                </c:pt>
                <c:pt idx="419">
                  <c:v>41382.458333333336</c:v>
                </c:pt>
                <c:pt idx="420">
                  <c:v>41382.5</c:v>
                </c:pt>
                <c:pt idx="421">
                  <c:v>41382.541666666664</c:v>
                </c:pt>
                <c:pt idx="422">
                  <c:v>41382.583333333336</c:v>
                </c:pt>
                <c:pt idx="423">
                  <c:v>41382.625</c:v>
                </c:pt>
                <c:pt idx="424">
                  <c:v>41382.666666666664</c:v>
                </c:pt>
                <c:pt idx="425">
                  <c:v>41382.708333333336</c:v>
                </c:pt>
                <c:pt idx="426">
                  <c:v>41382.75</c:v>
                </c:pt>
                <c:pt idx="427">
                  <c:v>41382.791666666664</c:v>
                </c:pt>
                <c:pt idx="428">
                  <c:v>41382.833333333336</c:v>
                </c:pt>
                <c:pt idx="429">
                  <c:v>41382.875</c:v>
                </c:pt>
                <c:pt idx="430">
                  <c:v>41382.916666666664</c:v>
                </c:pt>
                <c:pt idx="431">
                  <c:v>41382.958333333336</c:v>
                </c:pt>
                <c:pt idx="432">
                  <c:v>41383</c:v>
                </c:pt>
                <c:pt idx="433">
                  <c:v>41383.041666666664</c:v>
                </c:pt>
                <c:pt idx="434">
                  <c:v>41383.083333333336</c:v>
                </c:pt>
                <c:pt idx="435">
                  <c:v>41383.125</c:v>
                </c:pt>
                <c:pt idx="436">
                  <c:v>41383.166666666664</c:v>
                </c:pt>
                <c:pt idx="437">
                  <c:v>41383.208333333336</c:v>
                </c:pt>
                <c:pt idx="438">
                  <c:v>41383.25</c:v>
                </c:pt>
                <c:pt idx="439">
                  <c:v>41383.291666666664</c:v>
                </c:pt>
                <c:pt idx="440">
                  <c:v>41383.333333333336</c:v>
                </c:pt>
                <c:pt idx="441">
                  <c:v>41383.375</c:v>
                </c:pt>
                <c:pt idx="442">
                  <c:v>41383.416666666664</c:v>
                </c:pt>
                <c:pt idx="443">
                  <c:v>41383.458333333336</c:v>
                </c:pt>
                <c:pt idx="444">
                  <c:v>41383.5</c:v>
                </c:pt>
                <c:pt idx="445">
                  <c:v>41383.541666666664</c:v>
                </c:pt>
                <c:pt idx="446">
                  <c:v>41383.583333333336</c:v>
                </c:pt>
                <c:pt idx="447">
                  <c:v>41383.625</c:v>
                </c:pt>
                <c:pt idx="448">
                  <c:v>41383.666666666664</c:v>
                </c:pt>
                <c:pt idx="449">
                  <c:v>41383.708333333336</c:v>
                </c:pt>
                <c:pt idx="450">
                  <c:v>41383.75</c:v>
                </c:pt>
                <c:pt idx="451">
                  <c:v>41383.791666666664</c:v>
                </c:pt>
                <c:pt idx="452">
                  <c:v>41383.833333333336</c:v>
                </c:pt>
                <c:pt idx="453">
                  <c:v>41383.875</c:v>
                </c:pt>
                <c:pt idx="454">
                  <c:v>41383.916666666664</c:v>
                </c:pt>
                <c:pt idx="455">
                  <c:v>41383.958333333336</c:v>
                </c:pt>
                <c:pt idx="456">
                  <c:v>41384</c:v>
                </c:pt>
                <c:pt idx="457">
                  <c:v>41384.041666666664</c:v>
                </c:pt>
                <c:pt idx="458">
                  <c:v>41384.083333333336</c:v>
                </c:pt>
                <c:pt idx="459">
                  <c:v>41384.125</c:v>
                </c:pt>
                <c:pt idx="460">
                  <c:v>41384.166666666664</c:v>
                </c:pt>
                <c:pt idx="461">
                  <c:v>41384.208333333336</c:v>
                </c:pt>
                <c:pt idx="462">
                  <c:v>41384.25</c:v>
                </c:pt>
                <c:pt idx="463">
                  <c:v>41384.291666666664</c:v>
                </c:pt>
                <c:pt idx="464">
                  <c:v>41384.333333333336</c:v>
                </c:pt>
                <c:pt idx="465">
                  <c:v>41384.375</c:v>
                </c:pt>
                <c:pt idx="466">
                  <c:v>41384.416666666664</c:v>
                </c:pt>
                <c:pt idx="467">
                  <c:v>41384.458333333336</c:v>
                </c:pt>
                <c:pt idx="468">
                  <c:v>41384.5</c:v>
                </c:pt>
                <c:pt idx="469">
                  <c:v>41384.541666666664</c:v>
                </c:pt>
                <c:pt idx="470">
                  <c:v>41384.583333333336</c:v>
                </c:pt>
                <c:pt idx="471">
                  <c:v>41384.625</c:v>
                </c:pt>
                <c:pt idx="472">
                  <c:v>41384.666666666664</c:v>
                </c:pt>
                <c:pt idx="473">
                  <c:v>41384.708333333336</c:v>
                </c:pt>
                <c:pt idx="474">
                  <c:v>41384.75</c:v>
                </c:pt>
                <c:pt idx="475">
                  <c:v>41384.791666666664</c:v>
                </c:pt>
                <c:pt idx="476">
                  <c:v>41384.833333333336</c:v>
                </c:pt>
                <c:pt idx="477">
                  <c:v>41384.875</c:v>
                </c:pt>
                <c:pt idx="478">
                  <c:v>41384.916666666664</c:v>
                </c:pt>
                <c:pt idx="479">
                  <c:v>41384.958333333336</c:v>
                </c:pt>
                <c:pt idx="480">
                  <c:v>41385</c:v>
                </c:pt>
                <c:pt idx="481">
                  <c:v>41385.041666666664</c:v>
                </c:pt>
                <c:pt idx="482">
                  <c:v>41385.083333333336</c:v>
                </c:pt>
                <c:pt idx="483">
                  <c:v>41385.125</c:v>
                </c:pt>
                <c:pt idx="484">
                  <c:v>41385.166666666664</c:v>
                </c:pt>
                <c:pt idx="485">
                  <c:v>41385.208333333336</c:v>
                </c:pt>
                <c:pt idx="486">
                  <c:v>41385.25</c:v>
                </c:pt>
                <c:pt idx="487">
                  <c:v>41385.291666666664</c:v>
                </c:pt>
                <c:pt idx="488">
                  <c:v>41385.333333333336</c:v>
                </c:pt>
                <c:pt idx="489">
                  <c:v>41385.375</c:v>
                </c:pt>
                <c:pt idx="490">
                  <c:v>41385.416666666664</c:v>
                </c:pt>
                <c:pt idx="491">
                  <c:v>41385.458333333336</c:v>
                </c:pt>
                <c:pt idx="492">
                  <c:v>41385.5</c:v>
                </c:pt>
                <c:pt idx="493">
                  <c:v>41385.541666666664</c:v>
                </c:pt>
                <c:pt idx="494">
                  <c:v>41385.583333333336</c:v>
                </c:pt>
                <c:pt idx="495">
                  <c:v>41385.625</c:v>
                </c:pt>
                <c:pt idx="496">
                  <c:v>41385.666666666664</c:v>
                </c:pt>
                <c:pt idx="497">
                  <c:v>41385.708333333336</c:v>
                </c:pt>
                <c:pt idx="498">
                  <c:v>41385.75</c:v>
                </c:pt>
                <c:pt idx="499">
                  <c:v>41385.791666666664</c:v>
                </c:pt>
                <c:pt idx="500">
                  <c:v>41385.833333333336</c:v>
                </c:pt>
                <c:pt idx="501">
                  <c:v>41385.875</c:v>
                </c:pt>
                <c:pt idx="502">
                  <c:v>41385.916666666664</c:v>
                </c:pt>
                <c:pt idx="503">
                  <c:v>41385.958333333336</c:v>
                </c:pt>
                <c:pt idx="504">
                  <c:v>41386</c:v>
                </c:pt>
                <c:pt idx="505">
                  <c:v>41386.041666666664</c:v>
                </c:pt>
                <c:pt idx="506">
                  <c:v>41386.083333333336</c:v>
                </c:pt>
                <c:pt idx="507">
                  <c:v>41386.125</c:v>
                </c:pt>
                <c:pt idx="508">
                  <c:v>41386.166666666664</c:v>
                </c:pt>
                <c:pt idx="509">
                  <c:v>41386.208333333336</c:v>
                </c:pt>
                <c:pt idx="510">
                  <c:v>41386.25</c:v>
                </c:pt>
                <c:pt idx="511">
                  <c:v>41386.291666666664</c:v>
                </c:pt>
                <c:pt idx="512">
                  <c:v>41386.333333333336</c:v>
                </c:pt>
                <c:pt idx="513">
                  <c:v>41386.375</c:v>
                </c:pt>
                <c:pt idx="514">
                  <c:v>41386.416666666664</c:v>
                </c:pt>
                <c:pt idx="515">
                  <c:v>41386.458333333336</c:v>
                </c:pt>
                <c:pt idx="516">
                  <c:v>41386.5</c:v>
                </c:pt>
                <c:pt idx="517">
                  <c:v>41386.541666666664</c:v>
                </c:pt>
                <c:pt idx="518">
                  <c:v>41386.583333333336</c:v>
                </c:pt>
                <c:pt idx="519">
                  <c:v>41386.625</c:v>
                </c:pt>
                <c:pt idx="520">
                  <c:v>41386.666666666664</c:v>
                </c:pt>
                <c:pt idx="521">
                  <c:v>41386.708333333336</c:v>
                </c:pt>
                <c:pt idx="522">
                  <c:v>41386.75</c:v>
                </c:pt>
                <c:pt idx="523">
                  <c:v>41386.791666666664</c:v>
                </c:pt>
                <c:pt idx="524">
                  <c:v>41386.833333333336</c:v>
                </c:pt>
                <c:pt idx="525">
                  <c:v>41386.875</c:v>
                </c:pt>
                <c:pt idx="526">
                  <c:v>41386.916666666664</c:v>
                </c:pt>
                <c:pt idx="527">
                  <c:v>41386.958333333336</c:v>
                </c:pt>
                <c:pt idx="528">
                  <c:v>41387</c:v>
                </c:pt>
                <c:pt idx="529">
                  <c:v>41387.041666666664</c:v>
                </c:pt>
                <c:pt idx="530">
                  <c:v>41387.083333333336</c:v>
                </c:pt>
                <c:pt idx="531">
                  <c:v>41387.125</c:v>
                </c:pt>
                <c:pt idx="532">
                  <c:v>41387.166666666664</c:v>
                </c:pt>
                <c:pt idx="533">
                  <c:v>41387.208333333336</c:v>
                </c:pt>
                <c:pt idx="534">
                  <c:v>41387.25</c:v>
                </c:pt>
                <c:pt idx="535">
                  <c:v>41387.291666666664</c:v>
                </c:pt>
                <c:pt idx="536">
                  <c:v>41387.333333333336</c:v>
                </c:pt>
                <c:pt idx="537">
                  <c:v>41387.375</c:v>
                </c:pt>
                <c:pt idx="538">
                  <c:v>41387.416666666664</c:v>
                </c:pt>
                <c:pt idx="539">
                  <c:v>41387.458333333336</c:v>
                </c:pt>
                <c:pt idx="540">
                  <c:v>41387.5</c:v>
                </c:pt>
                <c:pt idx="541">
                  <c:v>41387.541666666664</c:v>
                </c:pt>
                <c:pt idx="542">
                  <c:v>41387.583333333336</c:v>
                </c:pt>
                <c:pt idx="543">
                  <c:v>41387.625</c:v>
                </c:pt>
                <c:pt idx="544">
                  <c:v>41387.666666666664</c:v>
                </c:pt>
                <c:pt idx="545">
                  <c:v>41387.708333333336</c:v>
                </c:pt>
                <c:pt idx="546">
                  <c:v>41387.75</c:v>
                </c:pt>
                <c:pt idx="547">
                  <c:v>41387.791666666664</c:v>
                </c:pt>
                <c:pt idx="548">
                  <c:v>41387.833333333336</c:v>
                </c:pt>
                <c:pt idx="549">
                  <c:v>41387.875</c:v>
                </c:pt>
                <c:pt idx="550">
                  <c:v>41387.916666666664</c:v>
                </c:pt>
                <c:pt idx="551">
                  <c:v>41387.958333333336</c:v>
                </c:pt>
                <c:pt idx="552">
                  <c:v>41388</c:v>
                </c:pt>
                <c:pt idx="553">
                  <c:v>41388.041666666664</c:v>
                </c:pt>
                <c:pt idx="554">
                  <c:v>41388.083333333336</c:v>
                </c:pt>
                <c:pt idx="555">
                  <c:v>41388.125</c:v>
                </c:pt>
                <c:pt idx="556">
                  <c:v>41388.166666666664</c:v>
                </c:pt>
                <c:pt idx="557">
                  <c:v>41388.208333333336</c:v>
                </c:pt>
                <c:pt idx="558">
                  <c:v>41388.25</c:v>
                </c:pt>
                <c:pt idx="559">
                  <c:v>41388.291666666664</c:v>
                </c:pt>
                <c:pt idx="560">
                  <c:v>41388.333333333336</c:v>
                </c:pt>
                <c:pt idx="561">
                  <c:v>41388.375</c:v>
                </c:pt>
                <c:pt idx="562">
                  <c:v>41388.416666666664</c:v>
                </c:pt>
                <c:pt idx="563">
                  <c:v>41388.458333333336</c:v>
                </c:pt>
                <c:pt idx="564">
                  <c:v>41388.5</c:v>
                </c:pt>
                <c:pt idx="565">
                  <c:v>41388.541666666664</c:v>
                </c:pt>
                <c:pt idx="566">
                  <c:v>41388.583333333336</c:v>
                </c:pt>
                <c:pt idx="567">
                  <c:v>41388.625</c:v>
                </c:pt>
                <c:pt idx="568">
                  <c:v>41388.666666666664</c:v>
                </c:pt>
                <c:pt idx="569">
                  <c:v>41388.708333333336</c:v>
                </c:pt>
                <c:pt idx="570">
                  <c:v>41388.75</c:v>
                </c:pt>
                <c:pt idx="571">
                  <c:v>41388.791666666664</c:v>
                </c:pt>
                <c:pt idx="572">
                  <c:v>41388.833333333336</c:v>
                </c:pt>
                <c:pt idx="573">
                  <c:v>41388.875</c:v>
                </c:pt>
                <c:pt idx="574">
                  <c:v>41388.916666666664</c:v>
                </c:pt>
                <c:pt idx="575">
                  <c:v>41388.958333333336</c:v>
                </c:pt>
                <c:pt idx="576">
                  <c:v>41389</c:v>
                </c:pt>
                <c:pt idx="577">
                  <c:v>41389.041666666664</c:v>
                </c:pt>
                <c:pt idx="578">
                  <c:v>41389.083333333336</c:v>
                </c:pt>
                <c:pt idx="579">
                  <c:v>41389.125</c:v>
                </c:pt>
                <c:pt idx="580">
                  <c:v>41389.166666666664</c:v>
                </c:pt>
                <c:pt idx="581">
                  <c:v>41389.208333333336</c:v>
                </c:pt>
                <c:pt idx="582">
                  <c:v>41389.25</c:v>
                </c:pt>
                <c:pt idx="583">
                  <c:v>41389.291666666664</c:v>
                </c:pt>
                <c:pt idx="584">
                  <c:v>41389.333333333336</c:v>
                </c:pt>
                <c:pt idx="585">
                  <c:v>41389.375</c:v>
                </c:pt>
                <c:pt idx="586">
                  <c:v>41389.416666666664</c:v>
                </c:pt>
                <c:pt idx="587">
                  <c:v>41389.458333333336</c:v>
                </c:pt>
                <c:pt idx="588">
                  <c:v>41389.5</c:v>
                </c:pt>
                <c:pt idx="589">
                  <c:v>41389.541666666664</c:v>
                </c:pt>
                <c:pt idx="590">
                  <c:v>41389.583333333336</c:v>
                </c:pt>
                <c:pt idx="591">
                  <c:v>41389.625</c:v>
                </c:pt>
                <c:pt idx="592">
                  <c:v>41389.666666666664</c:v>
                </c:pt>
                <c:pt idx="593">
                  <c:v>41389.708333333336</c:v>
                </c:pt>
                <c:pt idx="594">
                  <c:v>41389.75</c:v>
                </c:pt>
                <c:pt idx="595">
                  <c:v>41389.791666666664</c:v>
                </c:pt>
                <c:pt idx="596">
                  <c:v>41389.833333333336</c:v>
                </c:pt>
                <c:pt idx="597">
                  <c:v>41389.875</c:v>
                </c:pt>
                <c:pt idx="598">
                  <c:v>41389.916666666664</c:v>
                </c:pt>
                <c:pt idx="599">
                  <c:v>41389.958333333336</c:v>
                </c:pt>
                <c:pt idx="600">
                  <c:v>41390</c:v>
                </c:pt>
                <c:pt idx="601">
                  <c:v>41390.041666666664</c:v>
                </c:pt>
                <c:pt idx="602">
                  <c:v>41390.083333333336</c:v>
                </c:pt>
                <c:pt idx="603">
                  <c:v>41390.125</c:v>
                </c:pt>
                <c:pt idx="604">
                  <c:v>41390.166666666664</c:v>
                </c:pt>
                <c:pt idx="605">
                  <c:v>41390.208333333336</c:v>
                </c:pt>
                <c:pt idx="606">
                  <c:v>41390.25</c:v>
                </c:pt>
                <c:pt idx="607">
                  <c:v>41390.291666666664</c:v>
                </c:pt>
                <c:pt idx="608">
                  <c:v>41390.333333333336</c:v>
                </c:pt>
                <c:pt idx="609">
                  <c:v>41390.375</c:v>
                </c:pt>
                <c:pt idx="610">
                  <c:v>41390.416666666664</c:v>
                </c:pt>
                <c:pt idx="611">
                  <c:v>41390.458333333336</c:v>
                </c:pt>
                <c:pt idx="612">
                  <c:v>41390.5</c:v>
                </c:pt>
                <c:pt idx="613">
                  <c:v>41390.541666666664</c:v>
                </c:pt>
                <c:pt idx="614">
                  <c:v>41390.583333333336</c:v>
                </c:pt>
                <c:pt idx="615">
                  <c:v>41390.625</c:v>
                </c:pt>
                <c:pt idx="616">
                  <c:v>41390.666666666664</c:v>
                </c:pt>
                <c:pt idx="617">
                  <c:v>41390.708333333336</c:v>
                </c:pt>
                <c:pt idx="618">
                  <c:v>41390.75</c:v>
                </c:pt>
                <c:pt idx="619">
                  <c:v>41390.791666666664</c:v>
                </c:pt>
                <c:pt idx="620">
                  <c:v>41390.833333333336</c:v>
                </c:pt>
                <c:pt idx="621">
                  <c:v>41390.875</c:v>
                </c:pt>
                <c:pt idx="622">
                  <c:v>41390.916666666664</c:v>
                </c:pt>
                <c:pt idx="623">
                  <c:v>41390.958333333336</c:v>
                </c:pt>
                <c:pt idx="624">
                  <c:v>41391</c:v>
                </c:pt>
                <c:pt idx="625">
                  <c:v>41391.041666666664</c:v>
                </c:pt>
                <c:pt idx="626">
                  <c:v>41391.083333333336</c:v>
                </c:pt>
                <c:pt idx="627">
                  <c:v>41391.125</c:v>
                </c:pt>
                <c:pt idx="628">
                  <c:v>41391.166666666664</c:v>
                </c:pt>
                <c:pt idx="629">
                  <c:v>41391.208333333336</c:v>
                </c:pt>
                <c:pt idx="630">
                  <c:v>41391.25</c:v>
                </c:pt>
                <c:pt idx="631">
                  <c:v>41391.291666666664</c:v>
                </c:pt>
                <c:pt idx="632">
                  <c:v>41391.333333333336</c:v>
                </c:pt>
                <c:pt idx="633">
                  <c:v>41391.375</c:v>
                </c:pt>
                <c:pt idx="634">
                  <c:v>41391.416666666664</c:v>
                </c:pt>
                <c:pt idx="635">
                  <c:v>41391.458333333336</c:v>
                </c:pt>
                <c:pt idx="636">
                  <c:v>41391.5</c:v>
                </c:pt>
                <c:pt idx="637">
                  <c:v>41391.541666666664</c:v>
                </c:pt>
                <c:pt idx="638">
                  <c:v>41391.583333333336</c:v>
                </c:pt>
                <c:pt idx="639">
                  <c:v>41391.625</c:v>
                </c:pt>
                <c:pt idx="640">
                  <c:v>41391.666666666664</c:v>
                </c:pt>
                <c:pt idx="641">
                  <c:v>41391.708333333336</c:v>
                </c:pt>
                <c:pt idx="642">
                  <c:v>41391.75</c:v>
                </c:pt>
                <c:pt idx="643">
                  <c:v>41391.791666666664</c:v>
                </c:pt>
                <c:pt idx="644">
                  <c:v>41391.833333333336</c:v>
                </c:pt>
                <c:pt idx="645">
                  <c:v>41391.875</c:v>
                </c:pt>
                <c:pt idx="646">
                  <c:v>41391.916666666664</c:v>
                </c:pt>
                <c:pt idx="647">
                  <c:v>41391.958333333336</c:v>
                </c:pt>
                <c:pt idx="648">
                  <c:v>41392</c:v>
                </c:pt>
                <c:pt idx="649">
                  <c:v>41392.041666666664</c:v>
                </c:pt>
                <c:pt idx="650">
                  <c:v>41392.083333333336</c:v>
                </c:pt>
                <c:pt idx="651">
                  <c:v>41392.125</c:v>
                </c:pt>
                <c:pt idx="652">
                  <c:v>41392.166666666664</c:v>
                </c:pt>
                <c:pt idx="653">
                  <c:v>41392.208333333336</c:v>
                </c:pt>
                <c:pt idx="654">
                  <c:v>41392.25</c:v>
                </c:pt>
                <c:pt idx="655">
                  <c:v>41392.291666666664</c:v>
                </c:pt>
                <c:pt idx="656">
                  <c:v>41392.333333333336</c:v>
                </c:pt>
                <c:pt idx="657">
                  <c:v>41392.375</c:v>
                </c:pt>
                <c:pt idx="658">
                  <c:v>41392.416666666664</c:v>
                </c:pt>
                <c:pt idx="659">
                  <c:v>41392.458333333336</c:v>
                </c:pt>
                <c:pt idx="660">
                  <c:v>41392.5</c:v>
                </c:pt>
                <c:pt idx="661">
                  <c:v>41392.541666666664</c:v>
                </c:pt>
                <c:pt idx="662">
                  <c:v>41392.583333333336</c:v>
                </c:pt>
                <c:pt idx="663">
                  <c:v>41392.625</c:v>
                </c:pt>
                <c:pt idx="664">
                  <c:v>41392.666666666664</c:v>
                </c:pt>
                <c:pt idx="665">
                  <c:v>41392.708333333336</c:v>
                </c:pt>
                <c:pt idx="666">
                  <c:v>41392.75</c:v>
                </c:pt>
                <c:pt idx="667">
                  <c:v>41392.791666666664</c:v>
                </c:pt>
                <c:pt idx="668">
                  <c:v>41392.833333333336</c:v>
                </c:pt>
                <c:pt idx="669">
                  <c:v>41392.875</c:v>
                </c:pt>
                <c:pt idx="670">
                  <c:v>41392.916666666664</c:v>
                </c:pt>
                <c:pt idx="671">
                  <c:v>41392.958333333336</c:v>
                </c:pt>
                <c:pt idx="672">
                  <c:v>41393</c:v>
                </c:pt>
                <c:pt idx="673">
                  <c:v>41393.041666666664</c:v>
                </c:pt>
                <c:pt idx="674">
                  <c:v>41393.083333333336</c:v>
                </c:pt>
                <c:pt idx="675">
                  <c:v>41393.125</c:v>
                </c:pt>
                <c:pt idx="676">
                  <c:v>41393.166666666664</c:v>
                </c:pt>
                <c:pt idx="677">
                  <c:v>41393.208333333336</c:v>
                </c:pt>
                <c:pt idx="678">
                  <c:v>41393.25</c:v>
                </c:pt>
                <c:pt idx="679">
                  <c:v>41393.291666666664</c:v>
                </c:pt>
                <c:pt idx="680">
                  <c:v>41393.333333333336</c:v>
                </c:pt>
                <c:pt idx="681">
                  <c:v>41393.375</c:v>
                </c:pt>
                <c:pt idx="682">
                  <c:v>41393.416666666664</c:v>
                </c:pt>
                <c:pt idx="683">
                  <c:v>41393.458333333336</c:v>
                </c:pt>
                <c:pt idx="684">
                  <c:v>41393.5</c:v>
                </c:pt>
                <c:pt idx="685">
                  <c:v>41393.541666666664</c:v>
                </c:pt>
                <c:pt idx="686">
                  <c:v>41393.583333333336</c:v>
                </c:pt>
                <c:pt idx="687">
                  <c:v>41393.625</c:v>
                </c:pt>
                <c:pt idx="688">
                  <c:v>41393.666666666664</c:v>
                </c:pt>
                <c:pt idx="689">
                  <c:v>41393.708333333336</c:v>
                </c:pt>
                <c:pt idx="690">
                  <c:v>41393.75</c:v>
                </c:pt>
                <c:pt idx="691">
                  <c:v>41393.791666666664</c:v>
                </c:pt>
                <c:pt idx="692">
                  <c:v>41393.833333333336</c:v>
                </c:pt>
                <c:pt idx="693">
                  <c:v>41393.875</c:v>
                </c:pt>
                <c:pt idx="694">
                  <c:v>41393.916666666664</c:v>
                </c:pt>
                <c:pt idx="695">
                  <c:v>41393.958333333336</c:v>
                </c:pt>
                <c:pt idx="696">
                  <c:v>41394</c:v>
                </c:pt>
                <c:pt idx="697">
                  <c:v>41394.041666666664</c:v>
                </c:pt>
                <c:pt idx="698">
                  <c:v>41394.083333333336</c:v>
                </c:pt>
                <c:pt idx="699">
                  <c:v>41394.125</c:v>
                </c:pt>
                <c:pt idx="700">
                  <c:v>41394.166666666664</c:v>
                </c:pt>
                <c:pt idx="701">
                  <c:v>41394.208333333336</c:v>
                </c:pt>
                <c:pt idx="702">
                  <c:v>41394.25</c:v>
                </c:pt>
                <c:pt idx="703">
                  <c:v>41394.291666666664</c:v>
                </c:pt>
                <c:pt idx="704">
                  <c:v>41394.333333333336</c:v>
                </c:pt>
                <c:pt idx="705">
                  <c:v>41394.375</c:v>
                </c:pt>
                <c:pt idx="706">
                  <c:v>41394.416666666664</c:v>
                </c:pt>
                <c:pt idx="707">
                  <c:v>41394.458333333336</c:v>
                </c:pt>
                <c:pt idx="708">
                  <c:v>41394.5</c:v>
                </c:pt>
                <c:pt idx="709">
                  <c:v>41394.541666666664</c:v>
                </c:pt>
                <c:pt idx="710">
                  <c:v>41394.583333333336</c:v>
                </c:pt>
                <c:pt idx="711">
                  <c:v>41394.625</c:v>
                </c:pt>
                <c:pt idx="712">
                  <c:v>41394.666666666664</c:v>
                </c:pt>
                <c:pt idx="713">
                  <c:v>41394.708333333336</c:v>
                </c:pt>
                <c:pt idx="714">
                  <c:v>41394.75</c:v>
                </c:pt>
                <c:pt idx="715">
                  <c:v>41394.791666666664</c:v>
                </c:pt>
                <c:pt idx="716">
                  <c:v>41394.833333333336</c:v>
                </c:pt>
                <c:pt idx="717">
                  <c:v>41394.875</c:v>
                </c:pt>
                <c:pt idx="718">
                  <c:v>41394.916666666664</c:v>
                </c:pt>
                <c:pt idx="719">
                  <c:v>41394.958333333336</c:v>
                </c:pt>
              </c:numCache>
            </c:numRef>
          </c:cat>
          <c:val>
            <c:numRef>
              <c:f>fakturace!$F$16:$F$759</c:f>
              <c:numCache>
                <c:formatCode>#,##0.00</c:formatCode>
                <c:ptCount val="744"/>
                <c:pt idx="0">
                  <c:v>-8.0950000000000273</c:v>
                </c:pt>
                <c:pt idx="1">
                  <c:v>-70.888400000000047</c:v>
                </c:pt>
                <c:pt idx="2">
                  <c:v>-108.97620000000006</c:v>
                </c:pt>
                <c:pt idx="3">
                  <c:v>-162.505</c:v>
                </c:pt>
                <c:pt idx="4">
                  <c:v>-162.505</c:v>
                </c:pt>
                <c:pt idx="5">
                  <c:v>-136.25530000000003</c:v>
                </c:pt>
                <c:pt idx="6">
                  <c:v>-188.24</c:v>
                </c:pt>
                <c:pt idx="7">
                  <c:v>-149.12280000000004</c:v>
                </c:pt>
                <c:pt idx="8">
                  <c:v>201.38789999999995</c:v>
                </c:pt>
                <c:pt idx="9">
                  <c:v>167.93240000000003</c:v>
                </c:pt>
                <c:pt idx="10">
                  <c:v>161.75599999999997</c:v>
                </c:pt>
                <c:pt idx="11">
                  <c:v>63.962999999999965</c:v>
                </c:pt>
                <c:pt idx="12">
                  <c:v>-33.830000000000041</c:v>
                </c:pt>
                <c:pt idx="13">
                  <c:v>-162.76235000000003</c:v>
                </c:pt>
                <c:pt idx="14">
                  <c:v>-233.53359999999998</c:v>
                </c:pt>
                <c:pt idx="15">
                  <c:v>-291.18</c:v>
                </c:pt>
                <c:pt idx="16">
                  <c:v>-316.14295000000004</c:v>
                </c:pt>
                <c:pt idx="17">
                  <c:v>-254.89364999999998</c:v>
                </c:pt>
                <c:pt idx="18">
                  <c:v>38.227999999999952</c:v>
                </c:pt>
                <c:pt idx="19">
                  <c:v>455.13499999999999</c:v>
                </c:pt>
                <c:pt idx="20">
                  <c:v>635.28</c:v>
                </c:pt>
                <c:pt idx="21">
                  <c:v>609.54500000000007</c:v>
                </c:pt>
                <c:pt idx="22">
                  <c:v>457.4511500000001</c:v>
                </c:pt>
                <c:pt idx="23">
                  <c:v>262.12249999999995</c:v>
                </c:pt>
                <c:pt idx="24">
                  <c:v>47</c:v>
                </c:pt>
                <c:pt idx="25">
                  <c:v>47</c:v>
                </c:pt>
                <c:pt idx="26">
                  <c:v>8.9564000000000306</c:v>
                </c:pt>
                <c:pt idx="27">
                  <c:v>-4.7599999999999909</c:v>
                </c:pt>
                <c:pt idx="28">
                  <c:v>47</c:v>
                </c:pt>
                <c:pt idx="29">
                  <c:v>199.69199999999989</c:v>
                </c:pt>
                <c:pt idx="30">
                  <c:v>720.39760000000001</c:v>
                </c:pt>
                <c:pt idx="31">
                  <c:v>1056.8375999999998</c:v>
                </c:pt>
                <c:pt idx="32">
                  <c:v>1216.2584000000002</c:v>
                </c:pt>
                <c:pt idx="33">
                  <c:v>919.67359999999985</c:v>
                </c:pt>
                <c:pt idx="34">
                  <c:v>745.76</c:v>
                </c:pt>
                <c:pt idx="35">
                  <c:v>644.82799999999997</c:v>
                </c:pt>
                <c:pt idx="36">
                  <c:v>538.72</c:v>
                </c:pt>
                <c:pt idx="37">
                  <c:v>520.60399999999981</c:v>
                </c:pt>
                <c:pt idx="38">
                  <c:v>462.11519999999996</c:v>
                </c:pt>
                <c:pt idx="39">
                  <c:v>499.89999999999986</c:v>
                </c:pt>
                <c:pt idx="40">
                  <c:v>395.60359999999991</c:v>
                </c:pt>
                <c:pt idx="41">
                  <c:v>461.07999999999993</c:v>
                </c:pt>
                <c:pt idx="42">
                  <c:v>926.91999999999985</c:v>
                </c:pt>
                <c:pt idx="43">
                  <c:v>1185.72</c:v>
                </c:pt>
                <c:pt idx="44">
                  <c:v>1599.0236</c:v>
                </c:pt>
                <c:pt idx="45">
                  <c:v>926.91999999999985</c:v>
                </c:pt>
                <c:pt idx="46">
                  <c:v>610.4076</c:v>
                </c:pt>
                <c:pt idx="47">
                  <c:v>391.20399999999984</c:v>
                </c:pt>
                <c:pt idx="48">
                  <c:v>329.87999999999988</c:v>
                </c:pt>
                <c:pt idx="49">
                  <c:v>237.66689999999994</c:v>
                </c:pt>
                <c:pt idx="50">
                  <c:v>207.44579999999996</c:v>
                </c:pt>
                <c:pt idx="51">
                  <c:v>98.959799999999973</c:v>
                </c:pt>
                <c:pt idx="52">
                  <c:v>149.06999999999994</c:v>
                </c:pt>
                <c:pt idx="53">
                  <c:v>281.83619999999996</c:v>
                </c:pt>
                <c:pt idx="54">
                  <c:v>641.13149999999973</c:v>
                </c:pt>
                <c:pt idx="55">
                  <c:v>1199.3177999999998</c:v>
                </c:pt>
                <c:pt idx="56">
                  <c:v>1461.2339999999999</c:v>
                </c:pt>
                <c:pt idx="57">
                  <c:v>1035.0389999999998</c:v>
                </c:pt>
                <c:pt idx="58">
                  <c:v>691.5</c:v>
                </c:pt>
                <c:pt idx="59">
                  <c:v>614.01</c:v>
                </c:pt>
                <c:pt idx="60">
                  <c:v>389.28899999999987</c:v>
                </c:pt>
                <c:pt idx="61">
                  <c:v>381.53999999999996</c:v>
                </c:pt>
                <c:pt idx="62">
                  <c:v>341.50350000000003</c:v>
                </c:pt>
                <c:pt idx="63">
                  <c:v>340.47029999999984</c:v>
                </c:pt>
                <c:pt idx="64">
                  <c:v>330.91319999999996</c:v>
                </c:pt>
                <c:pt idx="65">
                  <c:v>410.72789999999998</c:v>
                </c:pt>
                <c:pt idx="66">
                  <c:v>632.34929999999986</c:v>
                </c:pt>
                <c:pt idx="67">
                  <c:v>942.56759999999986</c:v>
                </c:pt>
                <c:pt idx="68">
                  <c:v>1024.7069999999999</c:v>
                </c:pt>
                <c:pt idx="69">
                  <c:v>677.29349999999999</c:v>
                </c:pt>
                <c:pt idx="70">
                  <c:v>499.3248000000001</c:v>
                </c:pt>
                <c:pt idx="71">
                  <c:v>313.34879999999987</c:v>
                </c:pt>
                <c:pt idx="72">
                  <c:v>226.08000000000004</c:v>
                </c:pt>
                <c:pt idx="73">
                  <c:v>210.07470000000001</c:v>
                </c:pt>
                <c:pt idx="74">
                  <c:v>187.87380000000007</c:v>
                </c:pt>
                <c:pt idx="75">
                  <c:v>166.96365000000003</c:v>
                </c:pt>
                <c:pt idx="76">
                  <c:v>184.77599999999995</c:v>
                </c:pt>
                <c:pt idx="77">
                  <c:v>244.40865000000008</c:v>
                </c:pt>
                <c:pt idx="78">
                  <c:v>704.69010000000003</c:v>
                </c:pt>
                <c:pt idx="79">
                  <c:v>1005.6930000000002</c:v>
                </c:pt>
                <c:pt idx="80">
                  <c:v>1010.0815500000001</c:v>
                </c:pt>
                <c:pt idx="81">
                  <c:v>917.92200000000003</c:v>
                </c:pt>
                <c:pt idx="82">
                  <c:v>639.12000000000012</c:v>
                </c:pt>
                <c:pt idx="83">
                  <c:v>504.88200000000006</c:v>
                </c:pt>
                <c:pt idx="84">
                  <c:v>409.36650000000009</c:v>
                </c:pt>
                <c:pt idx="85">
                  <c:v>373.99995000000001</c:v>
                </c:pt>
                <c:pt idx="86">
                  <c:v>326.75850000000003</c:v>
                </c:pt>
                <c:pt idx="87">
                  <c:v>342.24750000000006</c:v>
                </c:pt>
                <c:pt idx="88">
                  <c:v>333.21225000000004</c:v>
                </c:pt>
                <c:pt idx="89">
                  <c:v>406.78500000000008</c:v>
                </c:pt>
                <c:pt idx="90">
                  <c:v>664.93500000000017</c:v>
                </c:pt>
                <c:pt idx="91">
                  <c:v>943.99515000000019</c:v>
                </c:pt>
                <c:pt idx="92">
                  <c:v>1003.1115000000002</c:v>
                </c:pt>
                <c:pt idx="93">
                  <c:v>751.67340000000013</c:v>
                </c:pt>
                <c:pt idx="94">
                  <c:v>563.48205000000007</c:v>
                </c:pt>
                <c:pt idx="95">
                  <c:v>285.45449999999994</c:v>
                </c:pt>
                <c:pt idx="96">
                  <c:v>269.31110000000012</c:v>
                </c:pt>
                <c:pt idx="97">
                  <c:v>250.245</c:v>
                </c:pt>
                <c:pt idx="98">
                  <c:v>224.48000000000002</c:v>
                </c:pt>
                <c:pt idx="99">
                  <c:v>206.70214999999996</c:v>
                </c:pt>
                <c:pt idx="100">
                  <c:v>244.57670000000007</c:v>
                </c:pt>
                <c:pt idx="101">
                  <c:v>276.01</c:v>
                </c:pt>
                <c:pt idx="102">
                  <c:v>664.80385000000001</c:v>
                </c:pt>
                <c:pt idx="103">
                  <c:v>1075.4979500000002</c:v>
                </c:pt>
                <c:pt idx="104">
                  <c:v>1438.0114999999998</c:v>
                </c:pt>
                <c:pt idx="105">
                  <c:v>1334.1785499999999</c:v>
                </c:pt>
                <c:pt idx="106">
                  <c:v>1127.5432499999999</c:v>
                </c:pt>
                <c:pt idx="107">
                  <c:v>943.06584999999995</c:v>
                </c:pt>
                <c:pt idx="108">
                  <c:v>821.71270000000004</c:v>
                </c:pt>
                <c:pt idx="109">
                  <c:v>770.18270000000007</c:v>
                </c:pt>
                <c:pt idx="110">
                  <c:v>646.76835000000005</c:v>
                </c:pt>
                <c:pt idx="111">
                  <c:v>610.95499999999993</c:v>
                </c:pt>
                <c:pt idx="112">
                  <c:v>585.19000000000005</c:v>
                </c:pt>
                <c:pt idx="113">
                  <c:v>657.33199999999988</c:v>
                </c:pt>
                <c:pt idx="114">
                  <c:v>704.73960000000011</c:v>
                </c:pt>
                <c:pt idx="115">
                  <c:v>920.13499999999999</c:v>
                </c:pt>
                <c:pt idx="116">
                  <c:v>1030.4092000000001</c:v>
                </c:pt>
                <c:pt idx="117">
                  <c:v>676.1404500000001</c:v>
                </c:pt>
                <c:pt idx="118">
                  <c:v>602.71019999999999</c:v>
                </c:pt>
                <c:pt idx="119">
                  <c:v>422.87050000000011</c:v>
                </c:pt>
                <c:pt idx="120">
                  <c:v>327.79764999999998</c:v>
                </c:pt>
                <c:pt idx="121">
                  <c:v>294.30315000000007</c:v>
                </c:pt>
                <c:pt idx="122">
                  <c:v>276.01</c:v>
                </c:pt>
                <c:pt idx="123">
                  <c:v>276.01</c:v>
                </c:pt>
                <c:pt idx="124">
                  <c:v>276.01</c:v>
                </c:pt>
                <c:pt idx="125">
                  <c:v>274.20645000000002</c:v>
                </c:pt>
                <c:pt idx="126">
                  <c:v>301.77499999999998</c:v>
                </c:pt>
                <c:pt idx="127">
                  <c:v>425.44699999999989</c:v>
                </c:pt>
                <c:pt idx="128">
                  <c:v>654.24019999999996</c:v>
                </c:pt>
                <c:pt idx="129">
                  <c:v>842.32469999999989</c:v>
                </c:pt>
                <c:pt idx="130">
                  <c:v>870.66619999999989</c:v>
                </c:pt>
                <c:pt idx="131">
                  <c:v>818.87855000000013</c:v>
                </c:pt>
                <c:pt idx="132">
                  <c:v>663.51559999999995</c:v>
                </c:pt>
                <c:pt idx="133">
                  <c:v>551.18020000000001</c:v>
                </c:pt>
                <c:pt idx="134">
                  <c:v>512.53269999999998</c:v>
                </c:pt>
                <c:pt idx="135">
                  <c:v>457.39560000000006</c:v>
                </c:pt>
                <c:pt idx="136">
                  <c:v>467.44395000000009</c:v>
                </c:pt>
                <c:pt idx="137">
                  <c:v>565.86625000000004</c:v>
                </c:pt>
                <c:pt idx="138">
                  <c:v>702.93605000000002</c:v>
                </c:pt>
                <c:pt idx="139">
                  <c:v>873.24270000000001</c:v>
                </c:pt>
                <c:pt idx="140">
                  <c:v>843.61294999999996</c:v>
                </c:pt>
                <c:pt idx="141">
                  <c:v>600.13370000000009</c:v>
                </c:pt>
                <c:pt idx="142">
                  <c:v>420.55165</c:v>
                </c:pt>
                <c:pt idx="143">
                  <c:v>302.03264999999999</c:v>
                </c:pt>
                <c:pt idx="144">
                  <c:v>237.10485000000006</c:v>
                </c:pt>
                <c:pt idx="145">
                  <c:v>149.50385000000006</c:v>
                </c:pt>
                <c:pt idx="146">
                  <c:v>70.662950000000023</c:v>
                </c:pt>
                <c:pt idx="147">
                  <c:v>44.125</c:v>
                </c:pt>
                <c:pt idx="148">
                  <c:v>31.242500000000064</c:v>
                </c:pt>
                <c:pt idx="149">
                  <c:v>31.242500000000064</c:v>
                </c:pt>
                <c:pt idx="150">
                  <c:v>-37.807699999999954</c:v>
                </c:pt>
                <c:pt idx="151">
                  <c:v>-9.9814999999999827</c:v>
                </c:pt>
                <c:pt idx="152">
                  <c:v>154.14155000000005</c:v>
                </c:pt>
                <c:pt idx="153">
                  <c:v>276.78295000000003</c:v>
                </c:pt>
                <c:pt idx="154">
                  <c:v>288.89250000000004</c:v>
                </c:pt>
                <c:pt idx="155">
                  <c:v>323.93290000000002</c:v>
                </c:pt>
                <c:pt idx="156">
                  <c:v>250.245</c:v>
                </c:pt>
                <c:pt idx="157">
                  <c:v>77.104199999999992</c:v>
                </c:pt>
                <c:pt idx="158">
                  <c:v>-37.292400000000043</c:v>
                </c:pt>
                <c:pt idx="159">
                  <c:v>-67.695100000000025</c:v>
                </c:pt>
                <c:pt idx="160">
                  <c:v>-34.973550000000046</c:v>
                </c:pt>
                <c:pt idx="161">
                  <c:v>99.00445000000002</c:v>
                </c:pt>
                <c:pt idx="162">
                  <c:v>324.70585000000005</c:v>
                </c:pt>
                <c:pt idx="163">
                  <c:v>511.24445000000014</c:v>
                </c:pt>
                <c:pt idx="164">
                  <c:v>613.53150000000005</c:v>
                </c:pt>
                <c:pt idx="165">
                  <c:v>508.15264999999999</c:v>
                </c:pt>
                <c:pt idx="166">
                  <c:v>474.40050000000019</c:v>
                </c:pt>
                <c:pt idx="167">
                  <c:v>293.78784999999993</c:v>
                </c:pt>
                <c:pt idx="168">
                  <c:v>209.46580000000006</c:v>
                </c:pt>
                <c:pt idx="169">
                  <c:v>179.61900000000003</c:v>
                </c:pt>
                <c:pt idx="170">
                  <c:v>120.44000000000005</c:v>
                </c:pt>
                <c:pt idx="171">
                  <c:v>115.29399999999998</c:v>
                </c:pt>
                <c:pt idx="172">
                  <c:v>169.84160000000008</c:v>
                </c:pt>
                <c:pt idx="173">
                  <c:v>300.55000000000007</c:v>
                </c:pt>
                <c:pt idx="174">
                  <c:v>713.77380000000016</c:v>
                </c:pt>
                <c:pt idx="175">
                  <c:v>1355.48</c:v>
                </c:pt>
                <c:pt idx="176">
                  <c:v>1921.54</c:v>
                </c:pt>
                <c:pt idx="177">
                  <c:v>1536.8764999999999</c:v>
                </c:pt>
                <c:pt idx="178">
                  <c:v>1301.9616000000001</c:v>
                </c:pt>
                <c:pt idx="179">
                  <c:v>1044.9189000000001</c:v>
                </c:pt>
                <c:pt idx="180">
                  <c:v>895.1703</c:v>
                </c:pt>
                <c:pt idx="181">
                  <c:v>761.11699999999996</c:v>
                </c:pt>
                <c:pt idx="182">
                  <c:v>648.93419999999992</c:v>
                </c:pt>
                <c:pt idx="183">
                  <c:v>661.79919999999993</c:v>
                </c:pt>
                <c:pt idx="184">
                  <c:v>688.04380000000015</c:v>
                </c:pt>
                <c:pt idx="185">
                  <c:v>816.69380000000001</c:v>
                </c:pt>
                <c:pt idx="186">
                  <c:v>1093.5485999999999</c:v>
                </c:pt>
                <c:pt idx="187">
                  <c:v>1659.6086</c:v>
                </c:pt>
                <c:pt idx="188">
                  <c:v>1800.6089999999999</c:v>
                </c:pt>
                <c:pt idx="189">
                  <c:v>1023.3057000000001</c:v>
                </c:pt>
                <c:pt idx="190">
                  <c:v>790.70650000000001</c:v>
                </c:pt>
                <c:pt idx="191">
                  <c:v>480.66000000000008</c:v>
                </c:pt>
                <c:pt idx="192">
                  <c:v>327.87520000000018</c:v>
                </c:pt>
                <c:pt idx="193">
                  <c:v>282.28000000000009</c:v>
                </c:pt>
                <c:pt idx="194">
                  <c:v>250.08000000000004</c:v>
                </c:pt>
                <c:pt idx="195">
                  <c:v>250.08000000000004</c:v>
                </c:pt>
                <c:pt idx="196">
                  <c:v>282.28000000000009</c:v>
                </c:pt>
                <c:pt idx="197">
                  <c:v>377.07680000000005</c:v>
                </c:pt>
                <c:pt idx="198">
                  <c:v>714.79040000000009</c:v>
                </c:pt>
                <c:pt idx="199">
                  <c:v>1106.8576000000003</c:v>
                </c:pt>
                <c:pt idx="200">
                  <c:v>1478.8320000000003</c:v>
                </c:pt>
                <c:pt idx="201">
                  <c:v>1174.8640000000003</c:v>
                </c:pt>
                <c:pt idx="202">
                  <c:v>1075.1728000000001</c:v>
                </c:pt>
                <c:pt idx="203">
                  <c:v>1007.424</c:v>
                </c:pt>
                <c:pt idx="204">
                  <c:v>868.57760000000007</c:v>
                </c:pt>
                <c:pt idx="205">
                  <c:v>860.5920000000001</c:v>
                </c:pt>
                <c:pt idx="206">
                  <c:v>771.46240000000012</c:v>
                </c:pt>
                <c:pt idx="207">
                  <c:v>801.34400000000005</c:v>
                </c:pt>
                <c:pt idx="208">
                  <c:v>749.05120000000011</c:v>
                </c:pt>
                <c:pt idx="209">
                  <c:v>816.80000000000018</c:v>
                </c:pt>
                <c:pt idx="210">
                  <c:v>920.3552000000002</c:v>
                </c:pt>
                <c:pt idx="211">
                  <c:v>1307.528</c:v>
                </c:pt>
                <c:pt idx="212">
                  <c:v>1316.0288</c:v>
                </c:pt>
                <c:pt idx="213">
                  <c:v>992.99840000000017</c:v>
                </c:pt>
                <c:pt idx="214">
                  <c:v>685.42399999999998</c:v>
                </c:pt>
                <c:pt idx="215">
                  <c:v>409.79200000000014</c:v>
                </c:pt>
                <c:pt idx="216">
                  <c:v>258.97664999999995</c:v>
                </c:pt>
                <c:pt idx="217">
                  <c:v>235.69815000000006</c:v>
                </c:pt>
                <c:pt idx="218">
                  <c:v>189.65845000000002</c:v>
                </c:pt>
                <c:pt idx="219">
                  <c:v>204.14284999999995</c:v>
                </c:pt>
                <c:pt idx="220">
                  <c:v>248.63065000000006</c:v>
                </c:pt>
                <c:pt idx="221">
                  <c:v>306.82690000000002</c:v>
                </c:pt>
                <c:pt idx="222">
                  <c:v>661.95335</c:v>
                </c:pt>
                <c:pt idx="223">
                  <c:v>1021.7355</c:v>
                </c:pt>
                <c:pt idx="224">
                  <c:v>1329.27035</c:v>
                </c:pt>
                <c:pt idx="225">
                  <c:v>1210.55</c:v>
                </c:pt>
                <c:pt idx="226">
                  <c:v>1257.6242999999997</c:v>
                </c:pt>
                <c:pt idx="227">
                  <c:v>1158.82</c:v>
                </c:pt>
                <c:pt idx="228">
                  <c:v>1083.2941999999998</c:v>
                </c:pt>
                <c:pt idx="229">
                  <c:v>1060.5329999999999</c:v>
                </c:pt>
                <c:pt idx="230">
                  <c:v>914.6543999999999</c:v>
                </c:pt>
                <c:pt idx="231">
                  <c:v>837.31804999999986</c:v>
                </c:pt>
                <c:pt idx="232">
                  <c:v>744.98</c:v>
                </c:pt>
                <c:pt idx="233">
                  <c:v>783.26019999999994</c:v>
                </c:pt>
                <c:pt idx="234">
                  <c:v>951.89999999999986</c:v>
                </c:pt>
                <c:pt idx="235">
                  <c:v>1106.31405</c:v>
                </c:pt>
                <c:pt idx="236">
                  <c:v>1354.1007499999998</c:v>
                </c:pt>
                <c:pt idx="237">
                  <c:v>908.44679999999994</c:v>
                </c:pt>
                <c:pt idx="238">
                  <c:v>643.58919999999989</c:v>
                </c:pt>
                <c:pt idx="239">
                  <c:v>346.91764999999998</c:v>
                </c:pt>
                <c:pt idx="240">
                  <c:v>380.93189999999993</c:v>
                </c:pt>
                <c:pt idx="241">
                  <c:v>359.66929999999991</c:v>
                </c:pt>
                <c:pt idx="242">
                  <c:v>309.62439999999992</c:v>
                </c:pt>
                <c:pt idx="243">
                  <c:v>292.76990000000001</c:v>
                </c:pt>
                <c:pt idx="244">
                  <c:v>324.66379999999992</c:v>
                </c:pt>
                <c:pt idx="245">
                  <c:v>405.82470000000001</c:v>
                </c:pt>
                <c:pt idx="246">
                  <c:v>766.51099999999997</c:v>
                </c:pt>
                <c:pt idx="247">
                  <c:v>1303.7806</c:v>
                </c:pt>
                <c:pt idx="248">
                  <c:v>1512.7764000000002</c:v>
                </c:pt>
                <c:pt idx="249">
                  <c:v>1541.8179999999998</c:v>
                </c:pt>
                <c:pt idx="250">
                  <c:v>1392.9798000000001</c:v>
                </c:pt>
                <c:pt idx="251">
                  <c:v>1242.3264999999999</c:v>
                </c:pt>
                <c:pt idx="252">
                  <c:v>1023.2180000000001</c:v>
                </c:pt>
                <c:pt idx="253">
                  <c:v>924.68399999999997</c:v>
                </c:pt>
                <c:pt idx="254">
                  <c:v>808.77689999999984</c:v>
                </c:pt>
                <c:pt idx="255">
                  <c:v>754.32389999999987</c:v>
                </c:pt>
                <c:pt idx="256">
                  <c:v>682.23850000000016</c:v>
                </c:pt>
                <c:pt idx="257">
                  <c:v>787.77359999999999</c:v>
                </c:pt>
                <c:pt idx="258">
                  <c:v>936.09320000000002</c:v>
                </c:pt>
                <c:pt idx="259">
                  <c:v>1163.24</c:v>
                </c:pt>
                <c:pt idx="260">
                  <c:v>1292.1121000000001</c:v>
                </c:pt>
                <c:pt idx="261">
                  <c:v>956.31860000000006</c:v>
                </c:pt>
                <c:pt idx="262">
                  <c:v>618.71</c:v>
                </c:pt>
                <c:pt idx="263">
                  <c:v>363.81810000000007</c:v>
                </c:pt>
                <c:pt idx="264">
                  <c:v>317.17289999999991</c:v>
                </c:pt>
                <c:pt idx="265">
                  <c:v>283.80705</c:v>
                </c:pt>
                <c:pt idx="266">
                  <c:v>225.09349999999995</c:v>
                </c:pt>
                <c:pt idx="267">
                  <c:v>195.34875</c:v>
                </c:pt>
                <c:pt idx="268">
                  <c:v>201.81499999999994</c:v>
                </c:pt>
                <c:pt idx="269">
                  <c:v>302.68849999999986</c:v>
                </c:pt>
                <c:pt idx="270">
                  <c:v>771.87959999999998</c:v>
                </c:pt>
                <c:pt idx="271">
                  <c:v>1184.6849999999999</c:v>
                </c:pt>
                <c:pt idx="272">
                  <c:v>1319.7002999999997</c:v>
                </c:pt>
                <c:pt idx="273">
                  <c:v>1159.3372999999997</c:v>
                </c:pt>
                <c:pt idx="274">
                  <c:v>988.11099999999988</c:v>
                </c:pt>
                <c:pt idx="275">
                  <c:v>887.49614999999994</c:v>
                </c:pt>
                <c:pt idx="276">
                  <c:v>657.03899999999999</c:v>
                </c:pt>
                <c:pt idx="277">
                  <c:v>514.78150000000005</c:v>
                </c:pt>
                <c:pt idx="278">
                  <c:v>467.44855000000007</c:v>
                </c:pt>
                <c:pt idx="279">
                  <c:v>450.11899999999991</c:v>
                </c:pt>
                <c:pt idx="280">
                  <c:v>427.09915000000001</c:v>
                </c:pt>
                <c:pt idx="281">
                  <c:v>497.71059999999989</c:v>
                </c:pt>
                <c:pt idx="282">
                  <c:v>701.52679999999987</c:v>
                </c:pt>
                <c:pt idx="283">
                  <c:v>946.98565000000008</c:v>
                </c:pt>
                <c:pt idx="284">
                  <c:v>993.54264999999987</c:v>
                </c:pt>
                <c:pt idx="285">
                  <c:v>632.20859999999993</c:v>
                </c:pt>
                <c:pt idx="286">
                  <c:v>460.46499999999992</c:v>
                </c:pt>
                <c:pt idx="287">
                  <c:v>217.07534999999996</c:v>
                </c:pt>
                <c:pt idx="288">
                  <c:v>130.94489999999996</c:v>
                </c:pt>
                <c:pt idx="289">
                  <c:v>54.1258499999999</c:v>
                </c:pt>
                <c:pt idx="290">
                  <c:v>-17.520200000000045</c:v>
                </c:pt>
                <c:pt idx="291">
                  <c:v>-45.971699999999942</c:v>
                </c:pt>
                <c:pt idx="292">
                  <c:v>-65.370450000000005</c:v>
                </c:pt>
                <c:pt idx="293">
                  <c:v>-59.680150000000026</c:v>
                </c:pt>
                <c:pt idx="294">
                  <c:v>-43.902500000000032</c:v>
                </c:pt>
                <c:pt idx="295">
                  <c:v>54.384500000000003</c:v>
                </c:pt>
                <c:pt idx="296">
                  <c:v>208.28125</c:v>
                </c:pt>
                <c:pt idx="297">
                  <c:v>255.87285000000008</c:v>
                </c:pt>
                <c:pt idx="298">
                  <c:v>218.62724999999989</c:v>
                </c:pt>
                <c:pt idx="299">
                  <c:v>163.5347999999999</c:v>
                </c:pt>
                <c:pt idx="300">
                  <c:v>44.814449999999965</c:v>
                </c:pt>
                <c:pt idx="301">
                  <c:v>-160.29500000000002</c:v>
                </c:pt>
                <c:pt idx="302">
                  <c:v>-251.8571</c:v>
                </c:pt>
                <c:pt idx="303">
                  <c:v>-250.82250000000005</c:v>
                </c:pt>
                <c:pt idx="304">
                  <c:v>-88.390300000000025</c:v>
                </c:pt>
                <c:pt idx="305">
                  <c:v>152.67150000000004</c:v>
                </c:pt>
                <c:pt idx="306">
                  <c:v>384.42190000000005</c:v>
                </c:pt>
                <c:pt idx="307">
                  <c:v>508.57389999999987</c:v>
                </c:pt>
                <c:pt idx="308">
                  <c:v>643.58919999999989</c:v>
                </c:pt>
                <c:pt idx="309">
                  <c:v>521.50639999999999</c:v>
                </c:pt>
                <c:pt idx="310">
                  <c:v>450.3776499999999</c:v>
                </c:pt>
                <c:pt idx="311">
                  <c:v>225.35214999999994</c:v>
                </c:pt>
                <c:pt idx="312">
                  <c:v>17.656199999999899</c:v>
                </c:pt>
                <c:pt idx="313">
                  <c:v>-87.873000000000047</c:v>
                </c:pt>
                <c:pt idx="314">
                  <c:v>-217.19799999999998</c:v>
                </c:pt>
                <c:pt idx="315">
                  <c:v>-261.68580000000003</c:v>
                </c:pt>
                <c:pt idx="316">
                  <c:v>-258.58200000000005</c:v>
                </c:pt>
                <c:pt idx="317">
                  <c:v>-263.755</c:v>
                </c:pt>
                <c:pt idx="318">
                  <c:v>-315.48500000000001</c:v>
                </c:pt>
                <c:pt idx="319">
                  <c:v>-196.50600000000003</c:v>
                </c:pt>
                <c:pt idx="320">
                  <c:v>-93.563300000000083</c:v>
                </c:pt>
                <c:pt idx="321">
                  <c:v>-63.818550000000073</c:v>
                </c:pt>
                <c:pt idx="322">
                  <c:v>-27.090250000000083</c:v>
                </c:pt>
                <c:pt idx="323">
                  <c:v>-147.36250000000001</c:v>
                </c:pt>
                <c:pt idx="324">
                  <c:v>-289.62</c:v>
                </c:pt>
                <c:pt idx="325">
                  <c:v>-393.08000000000004</c:v>
                </c:pt>
                <c:pt idx="326">
                  <c:v>-496.54</c:v>
                </c:pt>
                <c:pt idx="327">
                  <c:v>-498.09190000000001</c:v>
                </c:pt>
                <c:pt idx="328">
                  <c:v>-431.8775</c:v>
                </c:pt>
                <c:pt idx="329">
                  <c:v>-311.8639</c:v>
                </c:pt>
                <c:pt idx="330">
                  <c:v>20.759999999999991</c:v>
                </c:pt>
                <c:pt idx="331">
                  <c:v>279.40999999999997</c:v>
                </c:pt>
                <c:pt idx="332">
                  <c:v>400.97550000000001</c:v>
                </c:pt>
                <c:pt idx="333">
                  <c:v>281.99649999999997</c:v>
                </c:pt>
                <c:pt idx="334">
                  <c:v>98.354999999999905</c:v>
                </c:pt>
                <c:pt idx="335">
                  <c:v>-90.459500000000048</c:v>
                </c:pt>
                <c:pt idx="336">
                  <c:v>-67.698300000000131</c:v>
                </c:pt>
                <c:pt idx="337">
                  <c:v>-135.20595000000003</c:v>
                </c:pt>
                <c:pt idx="338">
                  <c:v>-220.30180000000001</c:v>
                </c:pt>
                <c:pt idx="339">
                  <c:v>-277.20480000000003</c:v>
                </c:pt>
                <c:pt idx="340">
                  <c:v>-227.54400000000004</c:v>
                </c:pt>
                <c:pt idx="341">
                  <c:v>-19.33075000000008</c:v>
                </c:pt>
                <c:pt idx="342">
                  <c:v>402.52739999999994</c:v>
                </c:pt>
                <c:pt idx="343">
                  <c:v>800.07244999999989</c:v>
                </c:pt>
                <c:pt idx="344">
                  <c:v>786.36400000000003</c:v>
                </c:pt>
                <c:pt idx="345">
                  <c:v>514.78150000000005</c:v>
                </c:pt>
                <c:pt idx="346">
                  <c:v>407.44174999999996</c:v>
                </c:pt>
                <c:pt idx="347">
                  <c:v>354.41849999999988</c:v>
                </c:pt>
                <c:pt idx="348">
                  <c:v>248.11334999999997</c:v>
                </c:pt>
                <c:pt idx="349">
                  <c:v>185.26139999999998</c:v>
                </c:pt>
                <c:pt idx="350">
                  <c:v>163.5347999999999</c:v>
                </c:pt>
                <c:pt idx="351">
                  <c:v>206.47069999999997</c:v>
                </c:pt>
                <c:pt idx="352">
                  <c:v>279.92730000000006</c:v>
                </c:pt>
                <c:pt idx="353">
                  <c:v>345.36574999999982</c:v>
                </c:pt>
                <c:pt idx="354">
                  <c:v>616.94824999999992</c:v>
                </c:pt>
                <c:pt idx="355">
                  <c:v>865.25224999999978</c:v>
                </c:pt>
                <c:pt idx="356">
                  <c:v>985.52449999999976</c:v>
                </c:pt>
                <c:pt idx="357">
                  <c:v>760.49900000000002</c:v>
                </c:pt>
                <c:pt idx="358">
                  <c:v>437.18650000000002</c:v>
                </c:pt>
                <c:pt idx="359">
                  <c:v>318.20749999999998</c:v>
                </c:pt>
                <c:pt idx="360">
                  <c:v>324.85250000000008</c:v>
                </c:pt>
                <c:pt idx="361">
                  <c:v>206.88530000000003</c:v>
                </c:pt>
                <c:pt idx="362">
                  <c:v>92.022500000000036</c:v>
                </c:pt>
                <c:pt idx="363">
                  <c:v>-30.860000000000014</c:v>
                </c:pt>
                <c:pt idx="364">
                  <c:v>60.202400000000011</c:v>
                </c:pt>
                <c:pt idx="365">
                  <c:v>248.27729999999997</c:v>
                </c:pt>
                <c:pt idx="366">
                  <c:v>759.46849999999995</c:v>
                </c:pt>
                <c:pt idx="367">
                  <c:v>985.05490000000009</c:v>
                </c:pt>
                <c:pt idx="368">
                  <c:v>1136.3944000000001</c:v>
                </c:pt>
                <c:pt idx="369">
                  <c:v>985.8309999999999</c:v>
                </c:pt>
                <c:pt idx="370">
                  <c:v>731.27020000000016</c:v>
                </c:pt>
                <c:pt idx="371">
                  <c:v>587.17430000000013</c:v>
                </c:pt>
                <c:pt idx="372">
                  <c:v>495.07709999999997</c:v>
                </c:pt>
                <c:pt idx="373">
                  <c:v>414.88009999999997</c:v>
                </c:pt>
                <c:pt idx="374">
                  <c:v>319.41980000000001</c:v>
                </c:pt>
                <c:pt idx="375">
                  <c:v>331.32000000000005</c:v>
                </c:pt>
                <c:pt idx="376">
                  <c:v>444.88930000000005</c:v>
                </c:pt>
                <c:pt idx="377">
                  <c:v>520.17100000000005</c:v>
                </c:pt>
                <c:pt idx="378">
                  <c:v>728.94190000000003</c:v>
                </c:pt>
                <c:pt idx="379">
                  <c:v>902.52960000000007</c:v>
                </c:pt>
                <c:pt idx="380">
                  <c:v>952.97610000000009</c:v>
                </c:pt>
                <c:pt idx="381">
                  <c:v>797.75610000000006</c:v>
                </c:pt>
                <c:pt idx="382">
                  <c:v>542.41920000000005</c:v>
                </c:pt>
                <c:pt idx="383">
                  <c:v>315.28060000000005</c:v>
                </c:pt>
                <c:pt idx="384">
                  <c:v>258.90309999999999</c:v>
                </c:pt>
                <c:pt idx="385">
                  <c:v>185.47489999999993</c:v>
                </c:pt>
                <c:pt idx="386">
                  <c:v>123.94000000000005</c:v>
                </c:pt>
                <c:pt idx="387">
                  <c:v>89.811400000000049</c:v>
                </c:pt>
                <c:pt idx="388">
                  <c:v>123.94000000000005</c:v>
                </c:pt>
                <c:pt idx="389">
                  <c:v>231.49679999999989</c:v>
                </c:pt>
                <c:pt idx="390">
                  <c:v>649.31359999999995</c:v>
                </c:pt>
                <c:pt idx="391">
                  <c:v>943.80205000000001</c:v>
                </c:pt>
                <c:pt idx="392">
                  <c:v>1107.2056500000001</c:v>
                </c:pt>
                <c:pt idx="393">
                  <c:v>839.60640000000012</c:v>
                </c:pt>
                <c:pt idx="394">
                  <c:v>680.33960000000002</c:v>
                </c:pt>
                <c:pt idx="395">
                  <c:v>599.67200000000003</c:v>
                </c:pt>
                <c:pt idx="396">
                  <c:v>515.64325000000008</c:v>
                </c:pt>
                <c:pt idx="397">
                  <c:v>382.49</c:v>
                </c:pt>
                <c:pt idx="398">
                  <c:v>316.30119999999999</c:v>
                </c:pt>
                <c:pt idx="399">
                  <c:v>333.88259999999991</c:v>
                </c:pt>
                <c:pt idx="400">
                  <c:v>381.19725000000005</c:v>
                </c:pt>
                <c:pt idx="401">
                  <c:v>500.64734999999996</c:v>
                </c:pt>
                <c:pt idx="402">
                  <c:v>582.09059999999999</c:v>
                </c:pt>
                <c:pt idx="403">
                  <c:v>796.17000000000007</c:v>
                </c:pt>
                <c:pt idx="404">
                  <c:v>899.58999999999992</c:v>
                </c:pt>
                <c:pt idx="405">
                  <c:v>756.35329999999999</c:v>
                </c:pt>
                <c:pt idx="406">
                  <c:v>408.34500000000003</c:v>
                </c:pt>
                <c:pt idx="407">
                  <c:v>175.64999999999998</c:v>
                </c:pt>
                <c:pt idx="408">
                  <c:v>44.287499999999909</c:v>
                </c:pt>
                <c:pt idx="409">
                  <c:v>-41.617500000000064</c:v>
                </c:pt>
                <c:pt idx="410">
                  <c:v>-231.79874999999998</c:v>
                </c:pt>
                <c:pt idx="411">
                  <c:v>-289.5</c:v>
                </c:pt>
                <c:pt idx="412">
                  <c:v>-280.70249999999999</c:v>
                </c:pt>
                <c:pt idx="413">
                  <c:v>-147.44625000000002</c:v>
                </c:pt>
                <c:pt idx="414">
                  <c:v>225.93000000000006</c:v>
                </c:pt>
                <c:pt idx="415">
                  <c:v>424.13249999999994</c:v>
                </c:pt>
                <c:pt idx="416">
                  <c:v>419.47499999999991</c:v>
                </c:pt>
                <c:pt idx="417">
                  <c:v>279.75</c:v>
                </c:pt>
                <c:pt idx="418">
                  <c:v>127.86374999999998</c:v>
                </c:pt>
                <c:pt idx="419">
                  <c:v>13.496250000000032</c:v>
                </c:pt>
                <c:pt idx="420">
                  <c:v>-108.11624999999998</c:v>
                </c:pt>
                <c:pt idx="421">
                  <c:v>-160.125</c:v>
                </c:pt>
                <c:pt idx="422">
                  <c:v>-161.93625000000003</c:v>
                </c:pt>
                <c:pt idx="423">
                  <c:v>-123.90000000000003</c:v>
                </c:pt>
                <c:pt idx="424">
                  <c:v>-48.862499999999955</c:v>
                </c:pt>
                <c:pt idx="425">
                  <c:v>116.47874999999999</c:v>
                </c:pt>
                <c:pt idx="426">
                  <c:v>280.00874999999996</c:v>
                </c:pt>
                <c:pt idx="427">
                  <c:v>406.79624999999987</c:v>
                </c:pt>
                <c:pt idx="428">
                  <c:v>579.90000000000009</c:v>
                </c:pt>
                <c:pt idx="429">
                  <c:v>446.12625000000003</c:v>
                </c:pt>
                <c:pt idx="430">
                  <c:v>248.95875000000001</c:v>
                </c:pt>
                <c:pt idx="431">
                  <c:v>68.351249999999936</c:v>
                </c:pt>
                <c:pt idx="432">
                  <c:v>-5.3350000000000364</c:v>
                </c:pt>
                <c:pt idx="433">
                  <c:v>-105.39385000000004</c:v>
                </c:pt>
                <c:pt idx="434">
                  <c:v>-213.98484999999999</c:v>
                </c:pt>
                <c:pt idx="435">
                  <c:v>-263.36790000000002</c:v>
                </c:pt>
                <c:pt idx="436">
                  <c:v>-249.40619999999996</c:v>
                </c:pt>
                <c:pt idx="437">
                  <c:v>-68.938300000000027</c:v>
                </c:pt>
                <c:pt idx="438">
                  <c:v>346.29300000000001</c:v>
                </c:pt>
                <c:pt idx="439">
                  <c:v>563.47499999999991</c:v>
                </c:pt>
                <c:pt idx="440">
                  <c:v>641.55709999999999</c:v>
                </c:pt>
                <c:pt idx="441">
                  <c:v>540.72260000000006</c:v>
                </c:pt>
                <c:pt idx="442">
                  <c:v>485.91000000000008</c:v>
                </c:pt>
                <c:pt idx="443">
                  <c:v>421.27250000000004</c:v>
                </c:pt>
                <c:pt idx="444">
                  <c:v>366.45990000000006</c:v>
                </c:pt>
                <c:pt idx="445">
                  <c:v>301.56385</c:v>
                </c:pt>
                <c:pt idx="446">
                  <c:v>253.21500000000003</c:v>
                </c:pt>
                <c:pt idx="447">
                  <c:v>271.05494999999996</c:v>
                </c:pt>
                <c:pt idx="448">
                  <c:v>253.99065000000007</c:v>
                </c:pt>
                <c:pt idx="449">
                  <c:v>330.78</c:v>
                </c:pt>
                <c:pt idx="450">
                  <c:v>435.49274999999989</c:v>
                </c:pt>
                <c:pt idx="451">
                  <c:v>513.57484999999997</c:v>
                </c:pt>
                <c:pt idx="452">
                  <c:v>589.32999999999993</c:v>
                </c:pt>
                <c:pt idx="453">
                  <c:v>473.4996000000001</c:v>
                </c:pt>
                <c:pt idx="454">
                  <c:v>340.60490000000004</c:v>
                </c:pt>
                <c:pt idx="455">
                  <c:v>188.06040000000007</c:v>
                </c:pt>
                <c:pt idx="456">
                  <c:v>-3.7837000000000671</c:v>
                </c:pt>
                <c:pt idx="457">
                  <c:v>-112.37470000000002</c:v>
                </c:pt>
                <c:pt idx="458">
                  <c:v>-211.39935000000003</c:v>
                </c:pt>
                <c:pt idx="459">
                  <c:v>-212.17500000000001</c:v>
                </c:pt>
                <c:pt idx="460">
                  <c:v>-252.76735000000002</c:v>
                </c:pt>
                <c:pt idx="461">
                  <c:v>-206.74544999999995</c:v>
                </c:pt>
                <c:pt idx="462">
                  <c:v>-80.314499999999953</c:v>
                </c:pt>
                <c:pt idx="463">
                  <c:v>109.97829999999999</c:v>
                </c:pt>
                <c:pt idx="464">
                  <c:v>265.10829999999999</c:v>
                </c:pt>
                <c:pt idx="465">
                  <c:v>281.65550000000007</c:v>
                </c:pt>
                <c:pt idx="466">
                  <c:v>250.11240000000009</c:v>
                </c:pt>
                <c:pt idx="467">
                  <c:v>248.04399999999998</c:v>
                </c:pt>
                <c:pt idx="468">
                  <c:v>176.1671</c:v>
                </c:pt>
                <c:pt idx="469">
                  <c:v>101.7047</c:v>
                </c:pt>
                <c:pt idx="470">
                  <c:v>-34.551150000000007</c:v>
                </c:pt>
                <c:pt idx="471">
                  <c:v>-71.782349999999951</c:v>
                </c:pt>
                <c:pt idx="472">
                  <c:v>-1.4567500000000564</c:v>
                </c:pt>
                <c:pt idx="473">
                  <c:v>173.84014999999999</c:v>
                </c:pt>
                <c:pt idx="474">
                  <c:v>266.14250000000004</c:v>
                </c:pt>
                <c:pt idx="475">
                  <c:v>332.33130000000006</c:v>
                </c:pt>
                <c:pt idx="476">
                  <c:v>461.34774999999991</c:v>
                </c:pt>
                <c:pt idx="477">
                  <c:v>304.92500000000007</c:v>
                </c:pt>
                <c:pt idx="478">
                  <c:v>229.16985</c:v>
                </c:pt>
                <c:pt idx="479">
                  <c:v>52.321649999999977</c:v>
                </c:pt>
                <c:pt idx="480">
                  <c:v>-207.00400000000002</c:v>
                </c:pt>
                <c:pt idx="481">
                  <c:v>-319.99034999999998</c:v>
                </c:pt>
                <c:pt idx="482">
                  <c:v>-348.17229999999995</c:v>
                </c:pt>
                <c:pt idx="483">
                  <c:v>-376.09569999999997</c:v>
                </c:pt>
                <c:pt idx="484">
                  <c:v>-345.06970000000001</c:v>
                </c:pt>
                <c:pt idx="485">
                  <c:v>-327.22974999999997</c:v>
                </c:pt>
                <c:pt idx="486">
                  <c:v>-362.90965</c:v>
                </c:pt>
                <c:pt idx="487">
                  <c:v>-315.59499999999997</c:v>
                </c:pt>
                <c:pt idx="488">
                  <c:v>-210.62369999999999</c:v>
                </c:pt>
                <c:pt idx="489">
                  <c:v>-107.7208</c:v>
                </c:pt>
                <c:pt idx="490">
                  <c:v>-157.87949999999995</c:v>
                </c:pt>
                <c:pt idx="491">
                  <c:v>-210.88225</c:v>
                </c:pt>
                <c:pt idx="492">
                  <c:v>-301.63330000000002</c:v>
                </c:pt>
                <c:pt idx="493">
                  <c:v>-399.88229999999999</c:v>
                </c:pt>
                <c:pt idx="494">
                  <c:v>-415.91239999999999</c:v>
                </c:pt>
                <c:pt idx="495">
                  <c:v>-430.64975000000004</c:v>
                </c:pt>
                <c:pt idx="496">
                  <c:v>-386.95479999999998</c:v>
                </c:pt>
                <c:pt idx="497">
                  <c:v>-292.32549999999998</c:v>
                </c:pt>
                <c:pt idx="498">
                  <c:v>119.80320000000006</c:v>
                </c:pt>
                <c:pt idx="499">
                  <c:v>301.82240000000013</c:v>
                </c:pt>
                <c:pt idx="500">
                  <c:v>454.88400000000001</c:v>
                </c:pt>
                <c:pt idx="501">
                  <c:v>342.41475000000014</c:v>
                </c:pt>
                <c:pt idx="502">
                  <c:v>293.80735000000004</c:v>
                </c:pt>
                <c:pt idx="503">
                  <c:v>46.375</c:v>
                </c:pt>
                <c:pt idx="504">
                  <c:v>-115.10900000000004</c:v>
                </c:pt>
                <c:pt idx="505">
                  <c:v>-151.411</c:v>
                </c:pt>
                <c:pt idx="506">
                  <c:v>-264.4658</c:v>
                </c:pt>
                <c:pt idx="507">
                  <c:v>-310.62119999999999</c:v>
                </c:pt>
                <c:pt idx="508">
                  <c:v>-247.35200000000003</c:v>
                </c:pt>
                <c:pt idx="509">
                  <c:v>-29.539999999999964</c:v>
                </c:pt>
                <c:pt idx="510">
                  <c:v>465.20439999999985</c:v>
                </c:pt>
                <c:pt idx="511">
                  <c:v>775.06790000000001</c:v>
                </c:pt>
                <c:pt idx="512">
                  <c:v>813.18499999999995</c:v>
                </c:pt>
                <c:pt idx="513">
                  <c:v>696.75929999999994</c:v>
                </c:pt>
                <c:pt idx="514">
                  <c:v>514.99</c:v>
                </c:pt>
                <c:pt idx="515">
                  <c:v>511.87840000000006</c:v>
                </c:pt>
                <c:pt idx="516">
                  <c:v>419.56759999999997</c:v>
                </c:pt>
                <c:pt idx="517">
                  <c:v>382.74699999999996</c:v>
                </c:pt>
                <c:pt idx="518">
                  <c:v>354.22399999999993</c:v>
                </c:pt>
                <c:pt idx="519">
                  <c:v>360.70649999999989</c:v>
                </c:pt>
                <c:pt idx="520">
                  <c:v>317.40340000000003</c:v>
                </c:pt>
                <c:pt idx="521">
                  <c:v>385.59929999999997</c:v>
                </c:pt>
                <c:pt idx="522">
                  <c:v>496.83899999999994</c:v>
                </c:pt>
                <c:pt idx="523">
                  <c:v>685.60940000000005</c:v>
                </c:pt>
                <c:pt idx="524">
                  <c:v>802.03510000000006</c:v>
                </c:pt>
                <c:pt idx="525">
                  <c:v>617.93209999999999</c:v>
                </c:pt>
                <c:pt idx="526">
                  <c:v>452.4987000000001</c:v>
                </c:pt>
                <c:pt idx="527">
                  <c:v>266.0619999999999</c:v>
                </c:pt>
                <c:pt idx="528">
                  <c:v>58.632200000000012</c:v>
                </c:pt>
                <c:pt idx="529">
                  <c:v>-42.934999999999945</c:v>
                </c:pt>
                <c:pt idx="530">
                  <c:v>-143.98399999999998</c:v>
                </c:pt>
                <c:pt idx="531">
                  <c:v>-237.26</c:v>
                </c:pt>
                <c:pt idx="532">
                  <c:v>-224.30500000000001</c:v>
                </c:pt>
                <c:pt idx="533">
                  <c:v>-42.934999999999945</c:v>
                </c:pt>
                <c:pt idx="534">
                  <c:v>291.30399999999997</c:v>
                </c:pt>
                <c:pt idx="535">
                  <c:v>438.99099999999999</c:v>
                </c:pt>
                <c:pt idx="536">
                  <c:v>436.40000000000009</c:v>
                </c:pt>
                <c:pt idx="537">
                  <c:v>403.75340000000006</c:v>
                </c:pt>
                <c:pt idx="538">
                  <c:v>335.351</c:v>
                </c:pt>
                <c:pt idx="539">
                  <c:v>288.19479999999999</c:v>
                </c:pt>
                <c:pt idx="540">
                  <c:v>238.18850000000009</c:v>
                </c:pt>
                <c:pt idx="541">
                  <c:v>148.2808</c:v>
                </c:pt>
                <c:pt idx="542">
                  <c:v>124.44360000000006</c:v>
                </c:pt>
                <c:pt idx="543">
                  <c:v>149.05809999999997</c:v>
                </c:pt>
                <c:pt idx="544">
                  <c:v>164.08589999999992</c:v>
                </c:pt>
                <c:pt idx="545">
                  <c:v>251.40260000000001</c:v>
                </c:pt>
                <c:pt idx="546">
                  <c:v>306.85000000000002</c:v>
                </c:pt>
                <c:pt idx="547">
                  <c:v>488.22</c:v>
                </c:pt>
                <c:pt idx="548">
                  <c:v>747.31999999999994</c:v>
                </c:pt>
                <c:pt idx="549">
                  <c:v>540.04</c:v>
                </c:pt>
                <c:pt idx="550">
                  <c:v>383.28450000000009</c:v>
                </c:pt>
                <c:pt idx="551">
                  <c:v>189.99590000000001</c:v>
                </c:pt>
                <c:pt idx="552">
                  <c:v>58.113999999999919</c:v>
                </c:pt>
                <c:pt idx="553">
                  <c:v>14.067000000000007</c:v>
                </c:pt>
                <c:pt idx="554">
                  <c:v>-80.763599999999997</c:v>
                </c:pt>
                <c:pt idx="555">
                  <c:v>-142.17029999999994</c:v>
                </c:pt>
                <c:pt idx="556">
                  <c:v>-111.85559999999998</c:v>
                </c:pt>
                <c:pt idx="557">
                  <c:v>50.341000000000008</c:v>
                </c:pt>
                <c:pt idx="558">
                  <c:v>467.49200000000019</c:v>
                </c:pt>
                <c:pt idx="559">
                  <c:v>699.38650000000007</c:v>
                </c:pt>
                <c:pt idx="560">
                  <c:v>488.22</c:v>
                </c:pt>
                <c:pt idx="561">
                  <c:v>591.8599999999999</c:v>
                </c:pt>
                <c:pt idx="562">
                  <c:v>377.58429999999987</c:v>
                </c:pt>
                <c:pt idx="563">
                  <c:v>290.00850000000003</c:v>
                </c:pt>
                <c:pt idx="564">
                  <c:v>223.41980000000001</c:v>
                </c:pt>
                <c:pt idx="565">
                  <c:v>184.81389999999999</c:v>
                </c:pt>
                <c:pt idx="566">
                  <c:v>179.11369999999999</c:v>
                </c:pt>
                <c:pt idx="567">
                  <c:v>169.52699999999993</c:v>
                </c:pt>
                <c:pt idx="568">
                  <c:v>157.09019999999998</c:v>
                </c:pt>
                <c:pt idx="569">
                  <c:v>226.529</c:v>
                </c:pt>
                <c:pt idx="570">
                  <c:v>358.66999999999996</c:v>
                </c:pt>
                <c:pt idx="571">
                  <c:v>487.70179999999982</c:v>
                </c:pt>
                <c:pt idx="572">
                  <c:v>597.30110000000013</c:v>
                </c:pt>
                <c:pt idx="573">
                  <c:v>485.62899999999991</c:v>
                </c:pt>
                <c:pt idx="574">
                  <c:v>346.4923</c:v>
                </c:pt>
                <c:pt idx="575">
                  <c:v>177.29999999999995</c:v>
                </c:pt>
                <c:pt idx="576">
                  <c:v>56.046999999999912</c:v>
                </c:pt>
                <c:pt idx="577">
                  <c:v>39.211999999999989</c:v>
                </c:pt>
                <c:pt idx="578">
                  <c:v>-33.826000000000022</c:v>
                </c:pt>
                <c:pt idx="579">
                  <c:v>-137.94400000000002</c:v>
                </c:pt>
                <c:pt idx="580">
                  <c:v>-40.559999999999945</c:v>
                </c:pt>
                <c:pt idx="581">
                  <c:v>87.385999999999967</c:v>
                </c:pt>
                <c:pt idx="582">
                  <c:v>397.40899999999988</c:v>
                </c:pt>
                <c:pt idx="583">
                  <c:v>513.70000000000005</c:v>
                </c:pt>
                <c:pt idx="584">
                  <c:v>529.49900000000002</c:v>
                </c:pt>
                <c:pt idx="585">
                  <c:v>494.79300000000012</c:v>
                </c:pt>
                <c:pt idx="586">
                  <c:v>343.01899999999989</c:v>
                </c:pt>
                <c:pt idx="587">
                  <c:v>272.053</c:v>
                </c:pt>
                <c:pt idx="588">
                  <c:v>174.66899999999998</c:v>
                </c:pt>
                <c:pt idx="589">
                  <c:v>99.299999999999955</c:v>
                </c:pt>
                <c:pt idx="590">
                  <c:v>99.299999999999955</c:v>
                </c:pt>
                <c:pt idx="591">
                  <c:v>124.94099999999992</c:v>
                </c:pt>
                <c:pt idx="592">
                  <c:v>185.02899999999988</c:v>
                </c:pt>
                <c:pt idx="593">
                  <c:v>280.59999999999991</c:v>
                </c:pt>
                <c:pt idx="594">
                  <c:v>337.58000000000004</c:v>
                </c:pt>
                <c:pt idx="595">
                  <c:v>464.49</c:v>
                </c:pt>
                <c:pt idx="596">
                  <c:v>592.95399999999995</c:v>
                </c:pt>
                <c:pt idx="597">
                  <c:v>452.57600000000002</c:v>
                </c:pt>
                <c:pt idx="598">
                  <c:v>323.33499999999992</c:v>
                </c:pt>
                <c:pt idx="599">
                  <c:v>110.178</c:v>
                </c:pt>
                <c:pt idx="600">
                  <c:v>-18.790800000000104</c:v>
                </c:pt>
                <c:pt idx="601">
                  <c:v>-82.625999999999976</c:v>
                </c:pt>
                <c:pt idx="602">
                  <c:v>-157.78680000000003</c:v>
                </c:pt>
                <c:pt idx="603">
                  <c:v>-213.90000000000003</c:v>
                </c:pt>
                <c:pt idx="604">
                  <c:v>-195.88200000000006</c:v>
                </c:pt>
                <c:pt idx="605">
                  <c:v>7.4640000000000555</c:v>
                </c:pt>
                <c:pt idx="606">
                  <c:v>326.64</c:v>
                </c:pt>
                <c:pt idx="607">
                  <c:v>448.39019999999982</c:v>
                </c:pt>
                <c:pt idx="608">
                  <c:v>380.17919999999992</c:v>
                </c:pt>
                <c:pt idx="609">
                  <c:v>409.2654</c:v>
                </c:pt>
                <c:pt idx="610">
                  <c:v>374.25900000000001</c:v>
                </c:pt>
                <c:pt idx="611">
                  <c:v>275.15999999999997</c:v>
                </c:pt>
                <c:pt idx="612">
                  <c:v>217.50239999999997</c:v>
                </c:pt>
                <c:pt idx="613">
                  <c:v>159.32999999999993</c:v>
                </c:pt>
                <c:pt idx="614">
                  <c:v>150.32099999999991</c:v>
                </c:pt>
                <c:pt idx="615">
                  <c:v>159.32999999999993</c:v>
                </c:pt>
                <c:pt idx="616">
                  <c:v>151.60799999999995</c:v>
                </c:pt>
                <c:pt idx="617">
                  <c:v>223.67999999999995</c:v>
                </c:pt>
                <c:pt idx="618">
                  <c:v>305.2758</c:v>
                </c:pt>
                <c:pt idx="619">
                  <c:v>378.11999999999989</c:v>
                </c:pt>
                <c:pt idx="620">
                  <c:v>372.97199999999987</c:v>
                </c:pt>
                <c:pt idx="621">
                  <c:v>289.83179999999993</c:v>
                </c:pt>
                <c:pt idx="622">
                  <c:v>200.51400000000001</c:v>
                </c:pt>
                <c:pt idx="623">
                  <c:v>58.686599999999999</c:v>
                </c:pt>
                <c:pt idx="624">
                  <c:v>103.47419999999988</c:v>
                </c:pt>
                <c:pt idx="625">
                  <c:v>40.925999999999931</c:v>
                </c:pt>
                <c:pt idx="626">
                  <c:v>-72.330000000000041</c:v>
                </c:pt>
                <c:pt idx="627">
                  <c:v>-140.02620000000002</c:v>
                </c:pt>
                <c:pt idx="628">
                  <c:v>-193.30799999999999</c:v>
                </c:pt>
                <c:pt idx="629">
                  <c:v>-159.846</c:v>
                </c:pt>
                <c:pt idx="630">
                  <c:v>-56.885999999999967</c:v>
                </c:pt>
                <c:pt idx="631">
                  <c:v>84.683999999999969</c:v>
                </c:pt>
                <c:pt idx="632">
                  <c:v>283.91160000000002</c:v>
                </c:pt>
                <c:pt idx="633">
                  <c:v>378.11999999999989</c:v>
                </c:pt>
                <c:pt idx="634">
                  <c:v>378.11999999999989</c:v>
                </c:pt>
                <c:pt idx="635">
                  <c:v>378.11999999999989</c:v>
                </c:pt>
                <c:pt idx="636">
                  <c:v>361.90379999999982</c:v>
                </c:pt>
                <c:pt idx="637">
                  <c:v>233.97599999999989</c:v>
                </c:pt>
                <c:pt idx="638">
                  <c:v>198.9695999999999</c:v>
                </c:pt>
                <c:pt idx="639">
                  <c:v>131.5308</c:v>
                </c:pt>
                <c:pt idx="640">
                  <c:v>80.308199999999943</c:v>
                </c:pt>
                <c:pt idx="641">
                  <c:v>161.904</c:v>
                </c:pt>
                <c:pt idx="642">
                  <c:v>236.54999999999995</c:v>
                </c:pt>
                <c:pt idx="643">
                  <c:v>308.62199999999984</c:v>
                </c:pt>
                <c:pt idx="644">
                  <c:v>331.78800000000001</c:v>
                </c:pt>
                <c:pt idx="645">
                  <c:v>210.29519999999991</c:v>
                </c:pt>
                <c:pt idx="646">
                  <c:v>298.32599999999991</c:v>
                </c:pt>
                <c:pt idx="647">
                  <c:v>114.54240000000004</c:v>
                </c:pt>
                <c:pt idx="648">
                  <c:v>-66.667200000000093</c:v>
                </c:pt>
                <c:pt idx="649">
                  <c:v>-198.45600000000002</c:v>
                </c:pt>
                <c:pt idx="650">
                  <c:v>-277.47780000000006</c:v>
                </c:pt>
                <c:pt idx="651">
                  <c:v>-301.67340000000002</c:v>
                </c:pt>
                <c:pt idx="652">
                  <c:v>-321.75060000000002</c:v>
                </c:pt>
                <c:pt idx="653">
                  <c:v>-297.55500000000001</c:v>
                </c:pt>
                <c:pt idx="654">
                  <c:v>-336.42240000000004</c:v>
                </c:pt>
                <c:pt idx="655">
                  <c:v>-281.59620000000007</c:v>
                </c:pt>
                <c:pt idx="656">
                  <c:v>-158.30160000000001</c:v>
                </c:pt>
                <c:pt idx="657">
                  <c:v>-31.145999999999958</c:v>
                </c:pt>
                <c:pt idx="658">
                  <c:v>-7.4652000000000953</c:v>
                </c:pt>
                <c:pt idx="659">
                  <c:v>31.659599999999955</c:v>
                </c:pt>
                <c:pt idx="660">
                  <c:v>-34.749599999999987</c:v>
                </c:pt>
                <c:pt idx="661">
                  <c:v>-119.17680000000001</c:v>
                </c:pt>
                <c:pt idx="662">
                  <c:v>-241.95660000000004</c:v>
                </c:pt>
                <c:pt idx="663">
                  <c:v>-272.07240000000002</c:v>
                </c:pt>
                <c:pt idx="664">
                  <c:v>-239.64000000000004</c:v>
                </c:pt>
                <c:pt idx="665">
                  <c:v>-155.47020000000003</c:v>
                </c:pt>
                <c:pt idx="666">
                  <c:v>162.16139999999996</c:v>
                </c:pt>
                <c:pt idx="667">
                  <c:v>302.9591999999999</c:v>
                </c:pt>
                <c:pt idx="668">
                  <c:v>431.65919999999983</c:v>
                </c:pt>
                <c:pt idx="669">
                  <c:v>390.73260000000005</c:v>
                </c:pt>
                <c:pt idx="670">
                  <c:v>323.80859999999996</c:v>
                </c:pt>
                <c:pt idx="671">
                  <c:v>135.13439999999991</c:v>
                </c:pt>
                <c:pt idx="672">
                  <c:v>-35.628000000000043</c:v>
                </c:pt>
                <c:pt idx="673">
                  <c:v>-145.11000000000001</c:v>
                </c:pt>
                <c:pt idx="674">
                  <c:v>-258.19</c:v>
                </c:pt>
                <c:pt idx="675">
                  <c:v>-341.20100000000002</c:v>
                </c:pt>
                <c:pt idx="676">
                  <c:v>-303.42200000000003</c:v>
                </c:pt>
                <c:pt idx="677">
                  <c:v>-128.66200000000003</c:v>
                </c:pt>
                <c:pt idx="678">
                  <c:v>373.00199999999995</c:v>
                </c:pt>
                <c:pt idx="679">
                  <c:v>558.8130000000001</c:v>
                </c:pt>
                <c:pt idx="680">
                  <c:v>582.20000000000005</c:v>
                </c:pt>
                <c:pt idx="681">
                  <c:v>482.48399999999992</c:v>
                </c:pt>
                <c:pt idx="682">
                  <c:v>407.697</c:v>
                </c:pt>
                <c:pt idx="683">
                  <c:v>306.69600000000003</c:v>
                </c:pt>
                <c:pt idx="684">
                  <c:v>242.95999999999992</c:v>
                </c:pt>
                <c:pt idx="685">
                  <c:v>222.39999999999998</c:v>
                </c:pt>
                <c:pt idx="686">
                  <c:v>183.85000000000002</c:v>
                </c:pt>
                <c:pt idx="687">
                  <c:v>171</c:v>
                </c:pt>
                <c:pt idx="688">
                  <c:v>224.97000000000003</c:v>
                </c:pt>
                <c:pt idx="689">
                  <c:v>260.94999999999993</c:v>
                </c:pt>
                <c:pt idx="690">
                  <c:v>421.06099999999992</c:v>
                </c:pt>
                <c:pt idx="691">
                  <c:v>553.92999999999984</c:v>
                </c:pt>
                <c:pt idx="692">
                  <c:v>660.58499999999981</c:v>
                </c:pt>
                <c:pt idx="693">
                  <c:v>490.70799999999986</c:v>
                </c:pt>
                <c:pt idx="694">
                  <c:v>346.53099999999995</c:v>
                </c:pt>
                <c:pt idx="695">
                  <c:v>174.08400000000006</c:v>
                </c:pt>
                <c:pt idx="696">
                  <c:v>114.77945000000011</c:v>
                </c:pt>
                <c:pt idx="697">
                  <c:v>72.475650000000087</c:v>
                </c:pt>
                <c:pt idx="698">
                  <c:v>-24.771499999999946</c:v>
                </c:pt>
                <c:pt idx="699">
                  <c:v>-98.029299999999921</c:v>
                </c:pt>
                <c:pt idx="700">
                  <c:v>-58.30499999999995</c:v>
                </c:pt>
                <c:pt idx="701">
                  <c:v>62.931500000000028</c:v>
                </c:pt>
                <c:pt idx="702">
                  <c:v>351.31960000000015</c:v>
                </c:pt>
                <c:pt idx="703">
                  <c:v>525.69380000000001</c:v>
                </c:pt>
                <c:pt idx="704">
                  <c:v>607.2059999999999</c:v>
                </c:pt>
                <c:pt idx="705">
                  <c:v>460.17450000000008</c:v>
                </c:pt>
                <c:pt idx="706">
                  <c:v>406.00500000000011</c:v>
                </c:pt>
                <c:pt idx="707">
                  <c:v>382.27359999999999</c:v>
                </c:pt>
                <c:pt idx="708">
                  <c:v>444.69749999999999</c:v>
                </c:pt>
                <c:pt idx="709">
                  <c:v>428.44665000000009</c:v>
                </c:pt>
                <c:pt idx="710">
                  <c:v>361.63760000000013</c:v>
                </c:pt>
                <c:pt idx="711">
                  <c:v>306.95219999999995</c:v>
                </c:pt>
                <c:pt idx="712">
                  <c:v>277.03000000000009</c:v>
                </c:pt>
                <c:pt idx="713">
                  <c:v>277.03000000000009</c:v>
                </c:pt>
                <c:pt idx="714">
                  <c:v>303.34090000000015</c:v>
                </c:pt>
                <c:pt idx="715">
                  <c:v>358.28425000000004</c:v>
                </c:pt>
                <c:pt idx="716">
                  <c:v>433.86360000000013</c:v>
                </c:pt>
                <c:pt idx="717">
                  <c:v>349.77190000000007</c:v>
                </c:pt>
                <c:pt idx="718">
                  <c:v>314.1748</c:v>
                </c:pt>
                <c:pt idx="719">
                  <c:v>98.786550000000034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66656"/>
        <c:axId val="319544704"/>
      </c:lineChart>
      <c:catAx>
        <c:axId val="313817344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765120"/>
        <c:crosses val="autoZero"/>
        <c:auto val="0"/>
        <c:lblAlgn val="ctr"/>
        <c:lblOffset val="100"/>
        <c:tickLblSkip val="12"/>
        <c:tickMarkSkip val="4"/>
        <c:noMultiLvlLbl val="0"/>
      </c:catAx>
      <c:valAx>
        <c:axId val="315765120"/>
        <c:scaling>
          <c:orientation val="minMax"/>
          <c:max val="150"/>
          <c:min val="-150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313817344"/>
        <c:crosses val="autoZero"/>
        <c:crossBetween val="between"/>
      </c:valAx>
      <c:dateAx>
        <c:axId val="315766656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319544704"/>
        <c:crosses val="autoZero"/>
        <c:auto val="1"/>
        <c:lblOffset val="100"/>
        <c:baseTimeUnit val="days"/>
      </c:dateAx>
      <c:valAx>
        <c:axId val="319544704"/>
        <c:scaling>
          <c:orientation val="minMax"/>
          <c:max val="2000"/>
          <c:min val="-2000"/>
        </c:scaling>
        <c:delete val="0"/>
        <c:axPos val="r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315766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Graf!$J$20</c:f>
          <c:strCache>
            <c:ptCount val="1"/>
            <c:pt idx="0">
              <c:v>FAKTURACE VÝROBY duben 2013 - 72 HODIN (01.04.2013 00:00) - (03.04.2013 23:00)</c:v>
            </c:pt>
          </c:strCache>
        </c:strRef>
      </c:tx>
      <c:layout>
        <c:manualLayout>
          <c:xMode val="edge"/>
          <c:yMode val="edge"/>
          <c:x val="3.6954953656885741E-3"/>
          <c:y val="5.00808058714882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77569067755419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'DATA-GRAF-72H'!$B$3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'DATA-GRAF-72H'!$A$4:$A$76</c:f>
              <c:numCache>
                <c:formatCode>dd/mm/yyyy\ hh:mm</c:formatCode>
                <c:ptCount val="73"/>
                <c:pt idx="0">
                  <c:v>41365</c:v>
                </c:pt>
                <c:pt idx="1">
                  <c:v>41365.041666666664</c:v>
                </c:pt>
                <c:pt idx="2">
                  <c:v>41365.083333333336</c:v>
                </c:pt>
                <c:pt idx="3">
                  <c:v>41365.125</c:v>
                </c:pt>
                <c:pt idx="4">
                  <c:v>41365.166666666664</c:v>
                </c:pt>
                <c:pt idx="5">
                  <c:v>41365.208333333336</c:v>
                </c:pt>
                <c:pt idx="6">
                  <c:v>41365.25</c:v>
                </c:pt>
                <c:pt idx="7">
                  <c:v>41365.291666666664</c:v>
                </c:pt>
                <c:pt idx="8">
                  <c:v>41365.333333333336</c:v>
                </c:pt>
                <c:pt idx="9">
                  <c:v>41365.375</c:v>
                </c:pt>
                <c:pt idx="10">
                  <c:v>41365.416666666664</c:v>
                </c:pt>
                <c:pt idx="11">
                  <c:v>41365.458333333336</c:v>
                </c:pt>
                <c:pt idx="12">
                  <c:v>41365.5</c:v>
                </c:pt>
                <c:pt idx="13">
                  <c:v>41365.541666666664</c:v>
                </c:pt>
                <c:pt idx="14">
                  <c:v>41365.583333333336</c:v>
                </c:pt>
                <c:pt idx="15">
                  <c:v>41365.625</c:v>
                </c:pt>
                <c:pt idx="16">
                  <c:v>41365.666666666664</c:v>
                </c:pt>
                <c:pt idx="17">
                  <c:v>41365.708333333336</c:v>
                </c:pt>
                <c:pt idx="18">
                  <c:v>41365.75</c:v>
                </c:pt>
                <c:pt idx="19">
                  <c:v>41365.791666666664</c:v>
                </c:pt>
                <c:pt idx="20">
                  <c:v>41365.833333333336</c:v>
                </c:pt>
                <c:pt idx="21">
                  <c:v>41365.875</c:v>
                </c:pt>
                <c:pt idx="22">
                  <c:v>41365.916666666664</c:v>
                </c:pt>
                <c:pt idx="23">
                  <c:v>41365.958333333336</c:v>
                </c:pt>
                <c:pt idx="24">
                  <c:v>41366</c:v>
                </c:pt>
                <c:pt idx="25">
                  <c:v>41366.041666666664</c:v>
                </c:pt>
                <c:pt idx="26">
                  <c:v>41366.083333333336</c:v>
                </c:pt>
                <c:pt idx="27">
                  <c:v>41366.125</c:v>
                </c:pt>
                <c:pt idx="28">
                  <c:v>41366.166666666664</c:v>
                </c:pt>
                <c:pt idx="29">
                  <c:v>41366.208333333336</c:v>
                </c:pt>
                <c:pt idx="30">
                  <c:v>41366.25</c:v>
                </c:pt>
                <c:pt idx="31">
                  <c:v>41366.291666666664</c:v>
                </c:pt>
                <c:pt idx="32">
                  <c:v>41366.333333333336</c:v>
                </c:pt>
                <c:pt idx="33">
                  <c:v>41366.375</c:v>
                </c:pt>
                <c:pt idx="34">
                  <c:v>41366.416666666664</c:v>
                </c:pt>
                <c:pt idx="35">
                  <c:v>41366.458333333336</c:v>
                </c:pt>
                <c:pt idx="36">
                  <c:v>41366.5</c:v>
                </c:pt>
                <c:pt idx="37">
                  <c:v>41366.541666666664</c:v>
                </c:pt>
                <c:pt idx="38">
                  <c:v>41366.583333333336</c:v>
                </c:pt>
                <c:pt idx="39">
                  <c:v>41366.625</c:v>
                </c:pt>
                <c:pt idx="40">
                  <c:v>41366.666666666664</c:v>
                </c:pt>
                <c:pt idx="41">
                  <c:v>41366.708333333336</c:v>
                </c:pt>
                <c:pt idx="42">
                  <c:v>41366.75</c:v>
                </c:pt>
                <c:pt idx="43">
                  <c:v>41366.791666666664</c:v>
                </c:pt>
                <c:pt idx="44">
                  <c:v>41366.833333333336</c:v>
                </c:pt>
                <c:pt idx="45">
                  <c:v>41366.875</c:v>
                </c:pt>
                <c:pt idx="46">
                  <c:v>41366.916666666664</c:v>
                </c:pt>
                <c:pt idx="47">
                  <c:v>41366.958333333336</c:v>
                </c:pt>
                <c:pt idx="48">
                  <c:v>41367</c:v>
                </c:pt>
                <c:pt idx="49">
                  <c:v>41367.041666666664</c:v>
                </c:pt>
                <c:pt idx="50">
                  <c:v>41367.083333333336</c:v>
                </c:pt>
                <c:pt idx="51">
                  <c:v>41367.125</c:v>
                </c:pt>
                <c:pt idx="52">
                  <c:v>41367.166666666664</c:v>
                </c:pt>
                <c:pt idx="53">
                  <c:v>41367.208333333336</c:v>
                </c:pt>
                <c:pt idx="54">
                  <c:v>41367.25</c:v>
                </c:pt>
                <c:pt idx="55">
                  <c:v>41367.291666666664</c:v>
                </c:pt>
                <c:pt idx="56">
                  <c:v>41367.333333333336</c:v>
                </c:pt>
                <c:pt idx="57">
                  <c:v>41367.375</c:v>
                </c:pt>
                <c:pt idx="58">
                  <c:v>41367.416666666664</c:v>
                </c:pt>
                <c:pt idx="59">
                  <c:v>41367.458333333336</c:v>
                </c:pt>
                <c:pt idx="60">
                  <c:v>41367.5</c:v>
                </c:pt>
                <c:pt idx="61">
                  <c:v>41367.541666666664</c:v>
                </c:pt>
                <c:pt idx="62">
                  <c:v>41367.583333333336</c:v>
                </c:pt>
                <c:pt idx="63">
                  <c:v>41367.625</c:v>
                </c:pt>
                <c:pt idx="64">
                  <c:v>41367.666666666664</c:v>
                </c:pt>
                <c:pt idx="65">
                  <c:v>41367.708333333336</c:v>
                </c:pt>
                <c:pt idx="66">
                  <c:v>41367.75</c:v>
                </c:pt>
                <c:pt idx="67">
                  <c:v>41367.791666666664</c:v>
                </c:pt>
                <c:pt idx="68">
                  <c:v>41367.833333333336</c:v>
                </c:pt>
                <c:pt idx="69">
                  <c:v>41367.875</c:v>
                </c:pt>
                <c:pt idx="70">
                  <c:v>41367.916666666664</c:v>
                </c:pt>
                <c:pt idx="71">
                  <c:v>41367.958333333336</c:v>
                </c:pt>
                <c:pt idx="72">
                  <c:v>41368</c:v>
                </c:pt>
              </c:numCache>
            </c:numRef>
          </c:cat>
          <c:val>
            <c:numRef>
              <c:f>'DATA-GRAF-72H'!$B$4:$B$76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69408"/>
        <c:axId val="376021760"/>
      </c:barChart>
      <c:lineChart>
        <c:grouping val="standard"/>
        <c:varyColors val="0"/>
        <c:ser>
          <c:idx val="1"/>
          <c:order val="1"/>
          <c:tx>
            <c:strRef>
              <c:f>'DATA-GRAF-72H'!$C$3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'DATA-GRAF-72H'!$A$4:$A$76</c:f>
              <c:numCache>
                <c:formatCode>dd/mm/yyyy\ hh:mm</c:formatCode>
                <c:ptCount val="73"/>
                <c:pt idx="0">
                  <c:v>41365</c:v>
                </c:pt>
                <c:pt idx="1">
                  <c:v>41365.041666666664</c:v>
                </c:pt>
                <c:pt idx="2">
                  <c:v>41365.083333333336</c:v>
                </c:pt>
                <c:pt idx="3">
                  <c:v>41365.125</c:v>
                </c:pt>
                <c:pt idx="4">
                  <c:v>41365.166666666664</c:v>
                </c:pt>
                <c:pt idx="5">
                  <c:v>41365.208333333336</c:v>
                </c:pt>
                <c:pt idx="6">
                  <c:v>41365.25</c:v>
                </c:pt>
                <c:pt idx="7">
                  <c:v>41365.291666666664</c:v>
                </c:pt>
                <c:pt idx="8">
                  <c:v>41365.333333333336</c:v>
                </c:pt>
                <c:pt idx="9">
                  <c:v>41365.375</c:v>
                </c:pt>
                <c:pt idx="10">
                  <c:v>41365.416666666664</c:v>
                </c:pt>
                <c:pt idx="11">
                  <c:v>41365.458333333336</c:v>
                </c:pt>
                <c:pt idx="12">
                  <c:v>41365.5</c:v>
                </c:pt>
                <c:pt idx="13">
                  <c:v>41365.541666666664</c:v>
                </c:pt>
                <c:pt idx="14">
                  <c:v>41365.583333333336</c:v>
                </c:pt>
                <c:pt idx="15">
                  <c:v>41365.625</c:v>
                </c:pt>
                <c:pt idx="16">
                  <c:v>41365.666666666664</c:v>
                </c:pt>
                <c:pt idx="17">
                  <c:v>41365.708333333336</c:v>
                </c:pt>
                <c:pt idx="18">
                  <c:v>41365.75</c:v>
                </c:pt>
                <c:pt idx="19">
                  <c:v>41365.791666666664</c:v>
                </c:pt>
                <c:pt idx="20">
                  <c:v>41365.833333333336</c:v>
                </c:pt>
                <c:pt idx="21">
                  <c:v>41365.875</c:v>
                </c:pt>
                <c:pt idx="22">
                  <c:v>41365.916666666664</c:v>
                </c:pt>
                <c:pt idx="23">
                  <c:v>41365.958333333336</c:v>
                </c:pt>
                <c:pt idx="24">
                  <c:v>41366</c:v>
                </c:pt>
                <c:pt idx="25">
                  <c:v>41366.041666666664</c:v>
                </c:pt>
                <c:pt idx="26">
                  <c:v>41366.083333333336</c:v>
                </c:pt>
                <c:pt idx="27">
                  <c:v>41366.125</c:v>
                </c:pt>
                <c:pt idx="28">
                  <c:v>41366.166666666664</c:v>
                </c:pt>
                <c:pt idx="29">
                  <c:v>41366.208333333336</c:v>
                </c:pt>
                <c:pt idx="30">
                  <c:v>41366.25</c:v>
                </c:pt>
                <c:pt idx="31">
                  <c:v>41366.291666666664</c:v>
                </c:pt>
                <c:pt idx="32">
                  <c:v>41366.333333333336</c:v>
                </c:pt>
                <c:pt idx="33">
                  <c:v>41366.375</c:v>
                </c:pt>
                <c:pt idx="34">
                  <c:v>41366.416666666664</c:v>
                </c:pt>
                <c:pt idx="35">
                  <c:v>41366.458333333336</c:v>
                </c:pt>
                <c:pt idx="36">
                  <c:v>41366.5</c:v>
                </c:pt>
                <c:pt idx="37">
                  <c:v>41366.541666666664</c:v>
                </c:pt>
                <c:pt idx="38">
                  <c:v>41366.583333333336</c:v>
                </c:pt>
                <c:pt idx="39">
                  <c:v>41366.625</c:v>
                </c:pt>
                <c:pt idx="40">
                  <c:v>41366.666666666664</c:v>
                </c:pt>
                <c:pt idx="41">
                  <c:v>41366.708333333336</c:v>
                </c:pt>
                <c:pt idx="42">
                  <c:v>41366.75</c:v>
                </c:pt>
                <c:pt idx="43">
                  <c:v>41366.791666666664</c:v>
                </c:pt>
                <c:pt idx="44">
                  <c:v>41366.833333333336</c:v>
                </c:pt>
                <c:pt idx="45">
                  <c:v>41366.875</c:v>
                </c:pt>
                <c:pt idx="46">
                  <c:v>41366.916666666664</c:v>
                </c:pt>
                <c:pt idx="47">
                  <c:v>41366.958333333336</c:v>
                </c:pt>
                <c:pt idx="48">
                  <c:v>41367</c:v>
                </c:pt>
                <c:pt idx="49">
                  <c:v>41367.041666666664</c:v>
                </c:pt>
                <c:pt idx="50">
                  <c:v>41367.083333333336</c:v>
                </c:pt>
                <c:pt idx="51">
                  <c:v>41367.125</c:v>
                </c:pt>
                <c:pt idx="52">
                  <c:v>41367.166666666664</c:v>
                </c:pt>
                <c:pt idx="53">
                  <c:v>41367.208333333336</c:v>
                </c:pt>
                <c:pt idx="54">
                  <c:v>41367.25</c:v>
                </c:pt>
                <c:pt idx="55">
                  <c:v>41367.291666666664</c:v>
                </c:pt>
                <c:pt idx="56">
                  <c:v>41367.333333333336</c:v>
                </c:pt>
                <c:pt idx="57">
                  <c:v>41367.375</c:v>
                </c:pt>
                <c:pt idx="58">
                  <c:v>41367.416666666664</c:v>
                </c:pt>
                <c:pt idx="59">
                  <c:v>41367.458333333336</c:v>
                </c:pt>
                <c:pt idx="60">
                  <c:v>41367.5</c:v>
                </c:pt>
                <c:pt idx="61">
                  <c:v>41367.541666666664</c:v>
                </c:pt>
                <c:pt idx="62">
                  <c:v>41367.583333333336</c:v>
                </c:pt>
                <c:pt idx="63">
                  <c:v>41367.625</c:v>
                </c:pt>
                <c:pt idx="64">
                  <c:v>41367.666666666664</c:v>
                </c:pt>
                <c:pt idx="65">
                  <c:v>41367.708333333336</c:v>
                </c:pt>
                <c:pt idx="66">
                  <c:v>41367.75</c:v>
                </c:pt>
                <c:pt idx="67">
                  <c:v>41367.791666666664</c:v>
                </c:pt>
                <c:pt idx="68">
                  <c:v>41367.833333333336</c:v>
                </c:pt>
                <c:pt idx="69">
                  <c:v>41367.875</c:v>
                </c:pt>
                <c:pt idx="70">
                  <c:v>41367.916666666664</c:v>
                </c:pt>
                <c:pt idx="71">
                  <c:v>41367.958333333336</c:v>
                </c:pt>
                <c:pt idx="72">
                  <c:v>41368</c:v>
                </c:pt>
              </c:numCache>
            </c:numRef>
          </c:cat>
          <c:val>
            <c:numRef>
              <c:f>'DATA-GRAF-72H'!$C$4:$C$76</c:f>
              <c:numCache>
                <c:formatCode>General</c:formatCode>
                <c:ptCount val="73"/>
                <c:pt idx="0">
                  <c:v>-8.0950000000000273</c:v>
                </c:pt>
                <c:pt idx="1">
                  <c:v>-70.888400000000047</c:v>
                </c:pt>
                <c:pt idx="2">
                  <c:v>-108.97620000000006</c:v>
                </c:pt>
                <c:pt idx="3">
                  <c:v>-162.505</c:v>
                </c:pt>
                <c:pt idx="4">
                  <c:v>-162.505</c:v>
                </c:pt>
                <c:pt idx="5">
                  <c:v>-136.25530000000003</c:v>
                </c:pt>
                <c:pt idx="6">
                  <c:v>-188.24</c:v>
                </c:pt>
                <c:pt idx="7">
                  <c:v>-149.12280000000004</c:v>
                </c:pt>
                <c:pt idx="8">
                  <c:v>201.38789999999995</c:v>
                </c:pt>
                <c:pt idx="9">
                  <c:v>167.93240000000003</c:v>
                </c:pt>
                <c:pt idx="10">
                  <c:v>161.75599999999997</c:v>
                </c:pt>
                <c:pt idx="11">
                  <c:v>63.962999999999965</c:v>
                </c:pt>
                <c:pt idx="12">
                  <c:v>-33.830000000000041</c:v>
                </c:pt>
                <c:pt idx="13">
                  <c:v>-162.76235000000003</c:v>
                </c:pt>
                <c:pt idx="14">
                  <c:v>-233.53359999999998</c:v>
                </c:pt>
                <c:pt idx="15">
                  <c:v>-291.18</c:v>
                </c:pt>
                <c:pt idx="16">
                  <c:v>-316.14295000000004</c:v>
                </c:pt>
                <c:pt idx="17">
                  <c:v>-254.89364999999998</c:v>
                </c:pt>
                <c:pt idx="18">
                  <c:v>38.227999999999952</c:v>
                </c:pt>
                <c:pt idx="19">
                  <c:v>455.13499999999999</c:v>
                </c:pt>
                <c:pt idx="20">
                  <c:v>635.28</c:v>
                </c:pt>
                <c:pt idx="21">
                  <c:v>609.54500000000007</c:v>
                </c:pt>
                <c:pt idx="22">
                  <c:v>457.4511500000001</c:v>
                </c:pt>
                <c:pt idx="23">
                  <c:v>262.12249999999995</c:v>
                </c:pt>
                <c:pt idx="24">
                  <c:v>47</c:v>
                </c:pt>
                <c:pt idx="25">
                  <c:v>47</c:v>
                </c:pt>
                <c:pt idx="26">
                  <c:v>8.9564000000000306</c:v>
                </c:pt>
                <c:pt idx="27">
                  <c:v>-4.7599999999999909</c:v>
                </c:pt>
                <c:pt idx="28">
                  <c:v>47</c:v>
                </c:pt>
                <c:pt idx="29">
                  <c:v>199.69199999999989</c:v>
                </c:pt>
                <c:pt idx="30">
                  <c:v>720.39760000000001</c:v>
                </c:pt>
                <c:pt idx="31">
                  <c:v>1056.8375999999998</c:v>
                </c:pt>
                <c:pt idx="32">
                  <c:v>1216.2584000000002</c:v>
                </c:pt>
                <c:pt idx="33">
                  <c:v>919.67359999999985</c:v>
                </c:pt>
                <c:pt idx="34">
                  <c:v>745.76</c:v>
                </c:pt>
                <c:pt idx="35">
                  <c:v>644.82799999999997</c:v>
                </c:pt>
                <c:pt idx="36">
                  <c:v>538.72</c:v>
                </c:pt>
                <c:pt idx="37">
                  <c:v>520.60399999999981</c:v>
                </c:pt>
                <c:pt idx="38">
                  <c:v>462.11519999999996</c:v>
                </c:pt>
                <c:pt idx="39">
                  <c:v>499.89999999999986</c:v>
                </c:pt>
                <c:pt idx="40">
                  <c:v>395.60359999999991</c:v>
                </c:pt>
                <c:pt idx="41">
                  <c:v>461.07999999999993</c:v>
                </c:pt>
                <c:pt idx="42">
                  <c:v>926.91999999999985</c:v>
                </c:pt>
                <c:pt idx="43">
                  <c:v>1185.72</c:v>
                </c:pt>
                <c:pt idx="44">
                  <c:v>1599.0236</c:v>
                </c:pt>
                <c:pt idx="45">
                  <c:v>926.91999999999985</c:v>
                </c:pt>
                <c:pt idx="46">
                  <c:v>610.4076</c:v>
                </c:pt>
                <c:pt idx="47">
                  <c:v>391.20399999999984</c:v>
                </c:pt>
                <c:pt idx="48">
                  <c:v>329.87999999999988</c:v>
                </c:pt>
                <c:pt idx="49">
                  <c:v>237.66689999999994</c:v>
                </c:pt>
                <c:pt idx="50">
                  <c:v>207.44579999999996</c:v>
                </c:pt>
                <c:pt idx="51">
                  <c:v>98.959799999999973</c:v>
                </c:pt>
                <c:pt idx="52">
                  <c:v>149.06999999999994</c:v>
                </c:pt>
                <c:pt idx="53">
                  <c:v>281.83619999999996</c:v>
                </c:pt>
                <c:pt idx="54">
                  <c:v>641.13149999999973</c:v>
                </c:pt>
                <c:pt idx="55">
                  <c:v>1199.3177999999998</c:v>
                </c:pt>
                <c:pt idx="56">
                  <c:v>1461.2339999999999</c:v>
                </c:pt>
                <c:pt idx="57">
                  <c:v>1035.0389999999998</c:v>
                </c:pt>
                <c:pt idx="58">
                  <c:v>691.5</c:v>
                </c:pt>
                <c:pt idx="59">
                  <c:v>614.01</c:v>
                </c:pt>
                <c:pt idx="60">
                  <c:v>389.28899999999987</c:v>
                </c:pt>
                <c:pt idx="61">
                  <c:v>381.53999999999996</c:v>
                </c:pt>
                <c:pt idx="62">
                  <c:v>341.50350000000003</c:v>
                </c:pt>
                <c:pt idx="63">
                  <c:v>340.47029999999984</c:v>
                </c:pt>
                <c:pt idx="64">
                  <c:v>330.91319999999996</c:v>
                </c:pt>
                <c:pt idx="65">
                  <c:v>410.72789999999998</c:v>
                </c:pt>
                <c:pt idx="66">
                  <c:v>632.34929999999986</c:v>
                </c:pt>
                <c:pt idx="67">
                  <c:v>942.56759999999986</c:v>
                </c:pt>
                <c:pt idx="68">
                  <c:v>1024.7069999999999</c:v>
                </c:pt>
                <c:pt idx="69">
                  <c:v>677.29349999999999</c:v>
                </c:pt>
                <c:pt idx="70">
                  <c:v>499.3248000000001</c:v>
                </c:pt>
                <c:pt idx="71">
                  <c:v>313.34879999999987</c:v>
                </c:pt>
                <c:pt idx="72">
                  <c:v>226.08000000000004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23296"/>
        <c:axId val="377348480"/>
      </c:lineChart>
      <c:catAx>
        <c:axId val="347969408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60217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76021760"/>
        <c:scaling>
          <c:orientation val="minMax"/>
          <c:max val="250"/>
          <c:min val="-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347969408"/>
        <c:crosses val="autoZero"/>
        <c:crossBetween val="between"/>
      </c:valAx>
      <c:dateAx>
        <c:axId val="376023296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377348480"/>
        <c:crosses val="autoZero"/>
        <c:auto val="1"/>
        <c:lblOffset val="100"/>
        <c:baseTimeUnit val="days"/>
      </c:dateAx>
      <c:valAx>
        <c:axId val="377348480"/>
        <c:scaling>
          <c:orientation val="minMax"/>
          <c:max val="2000"/>
          <c:min val="-8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376023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trlProps/ctrlProp1.xml><?xml version="1.0" encoding="utf-8"?>
<formControlPr xmlns="http://schemas.microsoft.com/office/spreadsheetml/2009/9/main" objectType="Scroll" dx="16" fmlaLink="'DATA-GRAF-72H'!$D$3" max="673" page="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</xdr:col>
      <xdr:colOff>676275</xdr:colOff>
      <xdr:row>5</xdr:row>
      <xdr:rowOff>85725</xdr:rowOff>
    </xdr:to>
    <xdr:pic>
      <xdr:nvPicPr>
        <xdr:cNvPr id="6145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57175" y="18097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38100</xdr:rowOff>
    </xdr:to>
    <xdr:pic>
      <xdr:nvPicPr>
        <xdr:cNvPr id="7169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09550" y="1905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1</xdr:col>
      <xdr:colOff>1162050</xdr:colOff>
      <xdr:row>8</xdr:row>
      <xdr:rowOff>9525</xdr:rowOff>
    </xdr:to>
    <xdr:pic>
      <xdr:nvPicPr>
        <xdr:cNvPr id="5122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647700" y="161925"/>
          <a:ext cx="1123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590550</xdr:colOff>
      <xdr:row>16</xdr:row>
      <xdr:rowOff>38100</xdr:rowOff>
    </xdr:from>
    <xdr:to>
      <xdr:col>35</xdr:col>
      <xdr:colOff>0</xdr:colOff>
      <xdr:row>60</xdr:row>
      <xdr:rowOff>142875</xdr:rowOff>
    </xdr:to>
    <xdr:graphicFrame macro="">
      <xdr:nvGraphicFramePr>
        <xdr:cNvPr id="5123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63</xdr:row>
      <xdr:rowOff>38100</xdr:rowOff>
    </xdr:from>
    <xdr:to>
      <xdr:col>34</xdr:col>
      <xdr:colOff>571500</xdr:colOff>
      <xdr:row>106</xdr:row>
      <xdr:rowOff>76200</xdr:rowOff>
    </xdr:to>
    <xdr:graphicFrame macro="">
      <xdr:nvGraphicFramePr>
        <xdr:cNvPr id="5124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790575</xdr:colOff>
          <xdr:row>105</xdr:row>
          <xdr:rowOff>28575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plyjan/Local%20Settings/Temporary%20Internet%20Files/OLKD/TopReport/04.t&#253;den/EE/CEZ%20Prodej_EE_Report%20prodeje_04%20tyden%202013_130128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E PN 2013"/>
      <sheetName val="EE_reg12"/>
      <sheetName val="EE_reg13"/>
      <sheetName val="EE_reg14"/>
      <sheetName val="DR2012"/>
      <sheetName val="EE_reg15"/>
      <sheetName val="Vývoj_HM"/>
      <sheetName val="Vývoj_HM (2)"/>
      <sheetName val="DR2013"/>
      <sheetName val="DR2014"/>
      <sheetName val="DR2015"/>
      <sheetName val="2013"/>
      <sheetName val="2014"/>
      <sheetName val="2015"/>
      <sheetName val="kumulativně"/>
      <sheetName val="OP"/>
      <sheetName val="SUMY"/>
      <sheetName val="List1"/>
      <sheetName val="OP-VS"/>
      <sheetName val="q_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C3">
            <v>8325194.5633009961</v>
          </cell>
        </row>
        <row r="4">
          <cell r="C4">
            <v>326518.77191699966</v>
          </cell>
        </row>
        <row r="5">
          <cell r="C5">
            <v>700823.13891699887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37"/>
  <sheetViews>
    <sheetView workbookViewId="0">
      <selection activeCell="A2" sqref="A2:A37"/>
    </sheetView>
  </sheetViews>
  <sheetFormatPr defaultRowHeight="12.75" x14ac:dyDescent="0.2"/>
  <cols>
    <col min="1" max="1" width="24.7109375" customWidth="1"/>
  </cols>
  <sheetData>
    <row r="1" spans="1:3" x14ac:dyDescent="0.2">
      <c r="A1" t="s">
        <v>8</v>
      </c>
    </row>
    <row r="2" spans="1:3" x14ac:dyDescent="0.2">
      <c r="A2" s="42" t="s">
        <v>9</v>
      </c>
      <c r="B2">
        <v>0</v>
      </c>
      <c r="C2" s="42" t="s">
        <v>9</v>
      </c>
    </row>
    <row r="3" spans="1:3" x14ac:dyDescent="0.2">
      <c r="A3" s="42" t="s">
        <v>10</v>
      </c>
      <c r="B3">
        <v>1</v>
      </c>
      <c r="C3" s="42" t="s">
        <v>10</v>
      </c>
    </row>
    <row r="4" spans="1:3" x14ac:dyDescent="0.2">
      <c r="A4" s="42" t="s">
        <v>11</v>
      </c>
      <c r="B4">
        <v>2</v>
      </c>
      <c r="C4" s="42" t="s">
        <v>11</v>
      </c>
    </row>
    <row r="5" spans="1:3" x14ac:dyDescent="0.2">
      <c r="A5" s="42" t="s">
        <v>12</v>
      </c>
      <c r="B5">
        <v>3</v>
      </c>
      <c r="C5" s="42" t="s">
        <v>12</v>
      </c>
    </row>
    <row r="6" spans="1:3" x14ac:dyDescent="0.2">
      <c r="A6" s="42" t="s">
        <v>13</v>
      </c>
      <c r="B6">
        <v>4</v>
      </c>
      <c r="C6" s="42" t="s">
        <v>13</v>
      </c>
    </row>
    <row r="7" spans="1:3" x14ac:dyDescent="0.2">
      <c r="A7" s="42" t="s">
        <v>14</v>
      </c>
      <c r="B7">
        <v>5</v>
      </c>
      <c r="C7" s="42" t="s">
        <v>14</v>
      </c>
    </row>
    <row r="8" spans="1:3" x14ac:dyDescent="0.2">
      <c r="A8" s="42" t="s">
        <v>15</v>
      </c>
      <c r="B8">
        <v>6</v>
      </c>
      <c r="C8" s="42" t="s">
        <v>15</v>
      </c>
    </row>
    <row r="9" spans="1:3" x14ac:dyDescent="0.2">
      <c r="A9" s="42" t="s">
        <v>16</v>
      </c>
      <c r="B9">
        <v>7</v>
      </c>
      <c r="C9" s="42" t="s">
        <v>16</v>
      </c>
    </row>
    <row r="10" spans="1:3" x14ac:dyDescent="0.2">
      <c r="A10" s="42" t="s">
        <v>17</v>
      </c>
      <c r="B10">
        <v>8</v>
      </c>
      <c r="C10" s="42" t="s">
        <v>17</v>
      </c>
    </row>
    <row r="11" spans="1:3" x14ac:dyDescent="0.2">
      <c r="A11" s="42" t="s">
        <v>18</v>
      </c>
      <c r="B11">
        <v>9</v>
      </c>
      <c r="C11" s="42" t="s">
        <v>18</v>
      </c>
    </row>
    <row r="12" spans="1:3" x14ac:dyDescent="0.2">
      <c r="A12" s="42" t="s">
        <v>19</v>
      </c>
      <c r="B12">
        <v>10</v>
      </c>
      <c r="C12" s="42" t="s">
        <v>19</v>
      </c>
    </row>
    <row r="13" spans="1:3" x14ac:dyDescent="0.2">
      <c r="A13" s="42" t="s">
        <v>20</v>
      </c>
      <c r="B13">
        <v>11</v>
      </c>
      <c r="C13" s="42" t="s">
        <v>20</v>
      </c>
    </row>
    <row r="14" spans="1:3" x14ac:dyDescent="0.2">
      <c r="A14" s="42" t="s">
        <v>21</v>
      </c>
      <c r="B14">
        <v>12</v>
      </c>
      <c r="C14" s="42" t="s">
        <v>21</v>
      </c>
    </row>
    <row r="15" spans="1:3" x14ac:dyDescent="0.2">
      <c r="A15" s="42" t="s">
        <v>22</v>
      </c>
      <c r="B15">
        <v>13</v>
      </c>
      <c r="C15" s="42" t="s">
        <v>22</v>
      </c>
    </row>
    <row r="16" spans="1:3" x14ac:dyDescent="0.2">
      <c r="A16" s="42" t="s">
        <v>23</v>
      </c>
      <c r="B16">
        <v>14</v>
      </c>
      <c r="C16" s="42" t="s">
        <v>23</v>
      </c>
    </row>
    <row r="17" spans="1:3" x14ac:dyDescent="0.2">
      <c r="A17" s="42" t="s">
        <v>24</v>
      </c>
      <c r="B17">
        <v>15</v>
      </c>
      <c r="C17" s="42" t="s">
        <v>24</v>
      </c>
    </row>
    <row r="18" spans="1:3" x14ac:dyDescent="0.2">
      <c r="A18" s="42" t="s">
        <v>25</v>
      </c>
      <c r="B18">
        <v>16</v>
      </c>
      <c r="C18" s="42" t="s">
        <v>25</v>
      </c>
    </row>
    <row r="19" spans="1:3" x14ac:dyDescent="0.2">
      <c r="A19" s="42" t="s">
        <v>26</v>
      </c>
      <c r="B19">
        <v>17</v>
      </c>
      <c r="C19" s="42" t="s">
        <v>26</v>
      </c>
    </row>
    <row r="20" spans="1:3" x14ac:dyDescent="0.2">
      <c r="A20" s="42" t="s">
        <v>27</v>
      </c>
      <c r="B20">
        <v>18</v>
      </c>
      <c r="C20" s="42" t="s">
        <v>27</v>
      </c>
    </row>
    <row r="21" spans="1:3" x14ac:dyDescent="0.2">
      <c r="A21" s="42" t="s">
        <v>28</v>
      </c>
      <c r="B21">
        <v>19</v>
      </c>
      <c r="C21" s="42" t="s">
        <v>28</v>
      </c>
    </row>
    <row r="22" spans="1:3" x14ac:dyDescent="0.2">
      <c r="A22" s="42" t="s">
        <v>29</v>
      </c>
      <c r="B22">
        <v>20</v>
      </c>
      <c r="C22" s="42" t="s">
        <v>29</v>
      </c>
    </row>
    <row r="23" spans="1:3" x14ac:dyDescent="0.2">
      <c r="A23" s="42" t="s">
        <v>30</v>
      </c>
      <c r="B23">
        <v>21</v>
      </c>
      <c r="C23" s="42" t="s">
        <v>30</v>
      </c>
    </row>
    <row r="24" spans="1:3" x14ac:dyDescent="0.2">
      <c r="A24" s="42" t="s">
        <v>31</v>
      </c>
      <c r="B24">
        <v>22</v>
      </c>
      <c r="C24" s="42" t="s">
        <v>31</v>
      </c>
    </row>
    <row r="25" spans="1:3" x14ac:dyDescent="0.2">
      <c r="A25" s="42" t="s">
        <v>32</v>
      </c>
      <c r="B25">
        <v>23</v>
      </c>
      <c r="C25" s="42" t="s">
        <v>32</v>
      </c>
    </row>
    <row r="26" spans="1:3" x14ac:dyDescent="0.2">
      <c r="A26" s="42" t="s">
        <v>33</v>
      </c>
      <c r="B26">
        <v>24</v>
      </c>
      <c r="C26" s="42" t="s">
        <v>33</v>
      </c>
    </row>
    <row r="27" spans="1:3" x14ac:dyDescent="0.2">
      <c r="A27" s="42" t="s">
        <v>34</v>
      </c>
      <c r="B27">
        <v>25</v>
      </c>
      <c r="C27" s="42" t="s">
        <v>34</v>
      </c>
    </row>
    <row r="28" spans="1:3" x14ac:dyDescent="0.2">
      <c r="A28" s="42" t="s">
        <v>35</v>
      </c>
      <c r="B28">
        <v>26</v>
      </c>
      <c r="C28" s="42" t="s">
        <v>35</v>
      </c>
    </row>
    <row r="29" spans="1:3" x14ac:dyDescent="0.2">
      <c r="A29" s="42" t="s">
        <v>36</v>
      </c>
      <c r="B29">
        <v>27</v>
      </c>
      <c r="C29" s="42" t="s">
        <v>36</v>
      </c>
    </row>
    <row r="30" spans="1:3" x14ac:dyDescent="0.2">
      <c r="A30" s="42" t="s">
        <v>37</v>
      </c>
      <c r="B30">
        <v>28</v>
      </c>
      <c r="C30" s="42" t="s">
        <v>37</v>
      </c>
    </row>
    <row r="31" spans="1:3" x14ac:dyDescent="0.2">
      <c r="A31" s="42" t="s">
        <v>38</v>
      </c>
      <c r="B31">
        <v>29</v>
      </c>
      <c r="C31" s="42" t="s">
        <v>38</v>
      </c>
    </row>
    <row r="32" spans="1:3" x14ac:dyDescent="0.2">
      <c r="A32" s="42" t="s">
        <v>39</v>
      </c>
      <c r="B32">
        <v>30</v>
      </c>
      <c r="C32" s="42" t="s">
        <v>39</v>
      </c>
    </row>
    <row r="33" spans="1:3" x14ac:dyDescent="0.2">
      <c r="A33" s="42" t="s">
        <v>40</v>
      </c>
      <c r="B33">
        <v>31</v>
      </c>
      <c r="C33" s="42" t="s">
        <v>40</v>
      </c>
    </row>
    <row r="34" spans="1:3" x14ac:dyDescent="0.2">
      <c r="A34" s="42" t="s">
        <v>41</v>
      </c>
      <c r="B34">
        <v>32</v>
      </c>
      <c r="C34" s="42" t="s">
        <v>41</v>
      </c>
    </row>
    <row r="35" spans="1:3" x14ac:dyDescent="0.2">
      <c r="A35" s="42" t="s">
        <v>42</v>
      </c>
      <c r="B35">
        <v>33</v>
      </c>
      <c r="C35" s="42" t="s">
        <v>42</v>
      </c>
    </row>
    <row r="36" spans="1:3" x14ac:dyDescent="0.2">
      <c r="A36" s="42" t="s">
        <v>43</v>
      </c>
      <c r="B36">
        <v>34</v>
      </c>
      <c r="C36" s="42" t="s">
        <v>43</v>
      </c>
    </row>
    <row r="37" spans="1:3" x14ac:dyDescent="0.2">
      <c r="A37" s="42" t="s">
        <v>44</v>
      </c>
      <c r="B37">
        <v>35</v>
      </c>
      <c r="C37" s="42" t="s">
        <v>44</v>
      </c>
    </row>
  </sheetData>
  <phoneticPr fontId="18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9:E53"/>
  <sheetViews>
    <sheetView showGridLines="0" tabSelected="1" workbookViewId="0"/>
  </sheetViews>
  <sheetFormatPr defaultRowHeight="12.75" x14ac:dyDescent="0.2"/>
  <cols>
    <col min="1" max="1" width="3.85546875" customWidth="1"/>
    <col min="2" max="2" width="13.85546875" customWidth="1"/>
    <col min="3" max="3" width="14" bestFit="1" customWidth="1"/>
  </cols>
  <sheetData>
    <row r="9" spans="2:2" x14ac:dyDescent="0.2">
      <c r="B9" s="62" t="s">
        <v>62</v>
      </c>
    </row>
    <row r="35" spans="2:5" x14ac:dyDescent="0.2">
      <c r="B35" t="s">
        <v>63</v>
      </c>
    </row>
    <row r="37" spans="2:5" x14ac:dyDescent="0.2">
      <c r="B37" t="s">
        <v>64</v>
      </c>
    </row>
    <row r="39" spans="2:5" x14ac:dyDescent="0.2">
      <c r="B39" t="s">
        <v>65</v>
      </c>
      <c r="C39" t="s">
        <v>67</v>
      </c>
    </row>
    <row r="40" spans="2:5" x14ac:dyDescent="0.2">
      <c r="C40" t="s">
        <v>74</v>
      </c>
    </row>
    <row r="43" spans="2:5" x14ac:dyDescent="0.2">
      <c r="B43" t="s">
        <v>66</v>
      </c>
      <c r="C43" t="s">
        <v>68</v>
      </c>
    </row>
    <row r="44" spans="2:5" x14ac:dyDescent="0.2">
      <c r="C44" t="s">
        <v>69</v>
      </c>
      <c r="E44" t="s">
        <v>70</v>
      </c>
    </row>
    <row r="45" spans="2:5" x14ac:dyDescent="0.2">
      <c r="E45" t="s">
        <v>71</v>
      </c>
    </row>
    <row r="46" spans="2:5" x14ac:dyDescent="0.2">
      <c r="E46" t="s">
        <v>72</v>
      </c>
    </row>
    <row r="47" spans="2:5" x14ac:dyDescent="0.2">
      <c r="E47" t="s">
        <v>73</v>
      </c>
    </row>
    <row r="48" spans="2:5" x14ac:dyDescent="0.2">
      <c r="E48" t="s">
        <v>79</v>
      </c>
    </row>
    <row r="50" spans="2:3" x14ac:dyDescent="0.2">
      <c r="B50" t="s">
        <v>78</v>
      </c>
      <c r="C50" t="s">
        <v>85</v>
      </c>
    </row>
    <row r="52" spans="2:3" x14ac:dyDescent="0.2">
      <c r="B52" t="s">
        <v>75</v>
      </c>
      <c r="C52" t="s">
        <v>76</v>
      </c>
    </row>
    <row r="53" spans="2:3" x14ac:dyDescent="0.2">
      <c r="C53" t="s">
        <v>77</v>
      </c>
    </row>
  </sheetData>
  <sheetProtection password="C71E" sheet="1" objects="1" scenarios="1"/>
  <phoneticPr fontId="18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C749"/>
  <sheetViews>
    <sheetView showGridLines="0" workbookViewId="0"/>
  </sheetViews>
  <sheetFormatPr defaultRowHeight="12.75" x14ac:dyDescent="0.2"/>
  <cols>
    <col min="1" max="1" width="11.28515625" bestFit="1" customWidth="1"/>
    <col min="2" max="2" width="11.7109375" customWidth="1"/>
    <col min="3" max="3" width="17.28515625" style="41" customWidth="1"/>
  </cols>
  <sheetData>
    <row r="2" spans="1:3" x14ac:dyDescent="0.2">
      <c r="A2" t="s">
        <v>82</v>
      </c>
      <c r="B2" s="67">
        <f>A6</f>
        <v>41365</v>
      </c>
    </row>
    <row r="3" spans="1:3" x14ac:dyDescent="0.2">
      <c r="A3" s="68" t="s">
        <v>83</v>
      </c>
      <c r="B3" s="69"/>
    </row>
    <row r="5" spans="1:3" x14ac:dyDescent="0.2">
      <c r="A5" s="49" t="s">
        <v>0</v>
      </c>
      <c r="B5" s="49" t="s">
        <v>81</v>
      </c>
      <c r="C5" s="50" t="s">
        <v>3</v>
      </c>
    </row>
    <row r="6" spans="1:3" x14ac:dyDescent="0.2">
      <c r="A6" s="65">
        <v>41365</v>
      </c>
      <c r="B6" s="66">
        <v>1</v>
      </c>
      <c r="C6" s="72">
        <v>0</v>
      </c>
    </row>
    <row r="7" spans="1:3" x14ac:dyDescent="0.2">
      <c r="A7" s="65">
        <v>41365</v>
      </c>
      <c r="B7" s="66">
        <v>2</v>
      </c>
      <c r="C7" s="72">
        <v>0</v>
      </c>
    </row>
    <row r="8" spans="1:3" x14ac:dyDescent="0.2">
      <c r="A8" s="65">
        <v>41365</v>
      </c>
      <c r="B8" s="66">
        <v>3</v>
      </c>
      <c r="C8" s="72">
        <v>0</v>
      </c>
    </row>
    <row r="9" spans="1:3" x14ac:dyDescent="0.2">
      <c r="A9" s="65">
        <v>41365</v>
      </c>
      <c r="B9" s="66">
        <v>4</v>
      </c>
      <c r="C9" s="72">
        <v>0</v>
      </c>
    </row>
    <row r="10" spans="1:3" x14ac:dyDescent="0.2">
      <c r="A10" s="65">
        <v>41365</v>
      </c>
      <c r="B10" s="66">
        <v>5</v>
      </c>
      <c r="C10" s="72">
        <v>0</v>
      </c>
    </row>
    <row r="11" spans="1:3" x14ac:dyDescent="0.2">
      <c r="A11" s="65">
        <v>41365</v>
      </c>
      <c r="B11" s="66">
        <v>6</v>
      </c>
      <c r="C11" s="72">
        <v>0</v>
      </c>
    </row>
    <row r="12" spans="1:3" x14ac:dyDescent="0.2">
      <c r="A12" s="65">
        <v>41365</v>
      </c>
      <c r="B12" s="66">
        <v>7</v>
      </c>
      <c r="C12" s="72">
        <v>0</v>
      </c>
    </row>
    <row r="13" spans="1:3" x14ac:dyDescent="0.2">
      <c r="A13" s="65">
        <v>41365</v>
      </c>
      <c r="B13" s="66">
        <v>8</v>
      </c>
      <c r="C13" s="72">
        <v>0</v>
      </c>
    </row>
    <row r="14" spans="1:3" x14ac:dyDescent="0.2">
      <c r="A14" s="65">
        <v>41365</v>
      </c>
      <c r="B14" s="66">
        <v>9</v>
      </c>
      <c r="C14" s="72">
        <v>0</v>
      </c>
    </row>
    <row r="15" spans="1:3" x14ac:dyDescent="0.2">
      <c r="A15" s="65">
        <v>41365</v>
      </c>
      <c r="B15" s="66">
        <v>10</v>
      </c>
      <c r="C15" s="72">
        <v>0</v>
      </c>
    </row>
    <row r="16" spans="1:3" x14ac:dyDescent="0.2">
      <c r="A16" s="65">
        <v>41365</v>
      </c>
      <c r="B16" s="66">
        <v>11</v>
      </c>
      <c r="C16" s="72">
        <v>0</v>
      </c>
    </row>
    <row r="17" spans="1:3" x14ac:dyDescent="0.2">
      <c r="A17" s="65">
        <v>41365</v>
      </c>
      <c r="B17" s="66">
        <v>12</v>
      </c>
      <c r="C17" s="72">
        <v>0</v>
      </c>
    </row>
    <row r="18" spans="1:3" x14ac:dyDescent="0.2">
      <c r="A18" s="65">
        <v>41365</v>
      </c>
      <c r="B18" s="66">
        <v>13</v>
      </c>
      <c r="C18" s="72">
        <v>0</v>
      </c>
    </row>
    <row r="19" spans="1:3" x14ac:dyDescent="0.2">
      <c r="A19" s="65">
        <v>41365</v>
      </c>
      <c r="B19" s="66">
        <v>14</v>
      </c>
      <c r="C19" s="72">
        <v>0</v>
      </c>
    </row>
    <row r="20" spans="1:3" x14ac:dyDescent="0.2">
      <c r="A20" s="65">
        <v>41365</v>
      </c>
      <c r="B20" s="66">
        <v>15</v>
      </c>
      <c r="C20" s="72">
        <v>0</v>
      </c>
    </row>
    <row r="21" spans="1:3" x14ac:dyDescent="0.2">
      <c r="A21" s="65">
        <v>41365</v>
      </c>
      <c r="B21" s="66">
        <v>16</v>
      </c>
      <c r="C21" s="72">
        <v>0</v>
      </c>
    </row>
    <row r="22" spans="1:3" x14ac:dyDescent="0.2">
      <c r="A22" s="65">
        <v>41365</v>
      </c>
      <c r="B22" s="66">
        <v>17</v>
      </c>
      <c r="C22" s="72">
        <v>0</v>
      </c>
    </row>
    <row r="23" spans="1:3" x14ac:dyDescent="0.2">
      <c r="A23" s="65">
        <v>41365</v>
      </c>
      <c r="B23" s="66">
        <v>18</v>
      </c>
      <c r="C23" s="72">
        <v>0</v>
      </c>
    </row>
    <row r="24" spans="1:3" x14ac:dyDescent="0.2">
      <c r="A24" s="65">
        <v>41365</v>
      </c>
      <c r="B24" s="66">
        <v>19</v>
      </c>
      <c r="C24" s="72">
        <v>0</v>
      </c>
    </row>
    <row r="25" spans="1:3" x14ac:dyDescent="0.2">
      <c r="A25" s="65">
        <v>41365</v>
      </c>
      <c r="B25" s="66">
        <v>20</v>
      </c>
      <c r="C25" s="72">
        <v>0</v>
      </c>
    </row>
    <row r="26" spans="1:3" x14ac:dyDescent="0.2">
      <c r="A26" s="65">
        <v>41365</v>
      </c>
      <c r="B26" s="66">
        <v>21</v>
      </c>
      <c r="C26" s="72">
        <v>0</v>
      </c>
    </row>
    <row r="27" spans="1:3" x14ac:dyDescent="0.2">
      <c r="A27" s="65">
        <v>41365</v>
      </c>
      <c r="B27" s="66">
        <v>22</v>
      </c>
      <c r="C27" s="72">
        <v>0</v>
      </c>
    </row>
    <row r="28" spans="1:3" x14ac:dyDescent="0.2">
      <c r="A28" s="65">
        <v>41365</v>
      </c>
      <c r="B28" s="66">
        <v>23</v>
      </c>
      <c r="C28" s="72">
        <v>0</v>
      </c>
    </row>
    <row r="29" spans="1:3" x14ac:dyDescent="0.2">
      <c r="A29" s="65">
        <v>41365</v>
      </c>
      <c r="B29" s="66">
        <v>24</v>
      </c>
      <c r="C29" s="72">
        <v>0</v>
      </c>
    </row>
    <row r="30" spans="1:3" x14ac:dyDescent="0.2">
      <c r="A30" s="65">
        <f>A6+1</f>
        <v>41366</v>
      </c>
      <c r="B30" s="66">
        <v>1</v>
      </c>
      <c r="C30" s="72">
        <v>0</v>
      </c>
    </row>
    <row r="31" spans="1:3" x14ac:dyDescent="0.2">
      <c r="A31" s="65">
        <f t="shared" ref="A31:A94" si="0">A7+1</f>
        <v>41366</v>
      </c>
      <c r="B31" s="66">
        <v>2</v>
      </c>
      <c r="C31" s="72">
        <v>0</v>
      </c>
    </row>
    <row r="32" spans="1:3" x14ac:dyDescent="0.2">
      <c r="A32" s="65">
        <f t="shared" si="0"/>
        <v>41366</v>
      </c>
      <c r="B32" s="66">
        <v>3</v>
      </c>
      <c r="C32" s="72">
        <v>0</v>
      </c>
    </row>
    <row r="33" spans="1:3" x14ac:dyDescent="0.2">
      <c r="A33" s="65">
        <f t="shared" si="0"/>
        <v>41366</v>
      </c>
      <c r="B33" s="66">
        <v>4</v>
      </c>
      <c r="C33" s="72">
        <v>0</v>
      </c>
    </row>
    <row r="34" spans="1:3" x14ac:dyDescent="0.2">
      <c r="A34" s="65">
        <f t="shared" si="0"/>
        <v>41366</v>
      </c>
      <c r="B34" s="66">
        <v>5</v>
      </c>
      <c r="C34" s="72">
        <v>0</v>
      </c>
    </row>
    <row r="35" spans="1:3" x14ac:dyDescent="0.2">
      <c r="A35" s="65">
        <f t="shared" si="0"/>
        <v>41366</v>
      </c>
      <c r="B35" s="66">
        <v>6</v>
      </c>
      <c r="C35" s="72">
        <v>0</v>
      </c>
    </row>
    <row r="36" spans="1:3" x14ac:dyDescent="0.2">
      <c r="A36" s="65">
        <f t="shared" si="0"/>
        <v>41366</v>
      </c>
      <c r="B36" s="66">
        <v>7</v>
      </c>
      <c r="C36" s="72">
        <v>0</v>
      </c>
    </row>
    <row r="37" spans="1:3" x14ac:dyDescent="0.2">
      <c r="A37" s="65">
        <f t="shared" si="0"/>
        <v>41366</v>
      </c>
      <c r="B37" s="66">
        <v>8</v>
      </c>
      <c r="C37" s="72">
        <v>0</v>
      </c>
    </row>
    <row r="38" spans="1:3" x14ac:dyDescent="0.2">
      <c r="A38" s="65">
        <f t="shared" si="0"/>
        <v>41366</v>
      </c>
      <c r="B38" s="66">
        <v>9</v>
      </c>
      <c r="C38" s="72">
        <v>0</v>
      </c>
    </row>
    <row r="39" spans="1:3" x14ac:dyDescent="0.2">
      <c r="A39" s="65">
        <f t="shared" si="0"/>
        <v>41366</v>
      </c>
      <c r="B39" s="66">
        <v>10</v>
      </c>
      <c r="C39" s="72">
        <v>0</v>
      </c>
    </row>
    <row r="40" spans="1:3" x14ac:dyDescent="0.2">
      <c r="A40" s="65">
        <f t="shared" si="0"/>
        <v>41366</v>
      </c>
      <c r="B40" s="66">
        <v>11</v>
      </c>
      <c r="C40" s="72">
        <v>0</v>
      </c>
    </row>
    <row r="41" spans="1:3" x14ac:dyDescent="0.2">
      <c r="A41" s="65">
        <f t="shared" si="0"/>
        <v>41366</v>
      </c>
      <c r="B41" s="66">
        <v>12</v>
      </c>
      <c r="C41" s="72">
        <v>0</v>
      </c>
    </row>
    <row r="42" spans="1:3" x14ac:dyDescent="0.2">
      <c r="A42" s="65">
        <f t="shared" si="0"/>
        <v>41366</v>
      </c>
      <c r="B42" s="66">
        <v>13</v>
      </c>
      <c r="C42" s="72">
        <v>0</v>
      </c>
    </row>
    <row r="43" spans="1:3" x14ac:dyDescent="0.2">
      <c r="A43" s="65">
        <f t="shared" si="0"/>
        <v>41366</v>
      </c>
      <c r="B43" s="66">
        <v>14</v>
      </c>
      <c r="C43" s="72">
        <v>0</v>
      </c>
    </row>
    <row r="44" spans="1:3" x14ac:dyDescent="0.2">
      <c r="A44" s="65">
        <f t="shared" si="0"/>
        <v>41366</v>
      </c>
      <c r="B44" s="66">
        <v>15</v>
      </c>
      <c r="C44" s="72">
        <v>0</v>
      </c>
    </row>
    <row r="45" spans="1:3" x14ac:dyDescent="0.2">
      <c r="A45" s="65">
        <f t="shared" si="0"/>
        <v>41366</v>
      </c>
      <c r="B45" s="66">
        <v>16</v>
      </c>
      <c r="C45" s="72">
        <v>0</v>
      </c>
    </row>
    <row r="46" spans="1:3" x14ac:dyDescent="0.2">
      <c r="A46" s="65">
        <f t="shared" si="0"/>
        <v>41366</v>
      </c>
      <c r="B46" s="66">
        <v>17</v>
      </c>
      <c r="C46" s="72">
        <v>0</v>
      </c>
    </row>
    <row r="47" spans="1:3" x14ac:dyDescent="0.2">
      <c r="A47" s="65">
        <f t="shared" si="0"/>
        <v>41366</v>
      </c>
      <c r="B47" s="66">
        <v>18</v>
      </c>
      <c r="C47" s="72">
        <v>0</v>
      </c>
    </row>
    <row r="48" spans="1:3" x14ac:dyDescent="0.2">
      <c r="A48" s="65">
        <f t="shared" si="0"/>
        <v>41366</v>
      </c>
      <c r="B48" s="66">
        <v>19</v>
      </c>
      <c r="C48" s="72">
        <v>0</v>
      </c>
    </row>
    <row r="49" spans="1:3" x14ac:dyDescent="0.2">
      <c r="A49" s="65">
        <f t="shared" si="0"/>
        <v>41366</v>
      </c>
      <c r="B49" s="66">
        <v>20</v>
      </c>
      <c r="C49" s="72">
        <v>0</v>
      </c>
    </row>
    <row r="50" spans="1:3" x14ac:dyDescent="0.2">
      <c r="A50" s="65">
        <f t="shared" si="0"/>
        <v>41366</v>
      </c>
      <c r="B50" s="66">
        <v>21</v>
      </c>
      <c r="C50" s="72">
        <v>0</v>
      </c>
    </row>
    <row r="51" spans="1:3" x14ac:dyDescent="0.2">
      <c r="A51" s="65">
        <f t="shared" si="0"/>
        <v>41366</v>
      </c>
      <c r="B51" s="66">
        <v>22</v>
      </c>
      <c r="C51" s="72">
        <v>0</v>
      </c>
    </row>
    <row r="52" spans="1:3" x14ac:dyDescent="0.2">
      <c r="A52" s="65">
        <f t="shared" si="0"/>
        <v>41366</v>
      </c>
      <c r="B52" s="66">
        <v>23</v>
      </c>
      <c r="C52" s="72">
        <v>0</v>
      </c>
    </row>
    <row r="53" spans="1:3" x14ac:dyDescent="0.2">
      <c r="A53" s="65">
        <f t="shared" si="0"/>
        <v>41366</v>
      </c>
      <c r="B53" s="66">
        <v>24</v>
      </c>
      <c r="C53" s="72">
        <v>0</v>
      </c>
    </row>
    <row r="54" spans="1:3" x14ac:dyDescent="0.2">
      <c r="A54" s="65">
        <f t="shared" si="0"/>
        <v>41367</v>
      </c>
      <c r="B54" s="66">
        <v>1</v>
      </c>
      <c r="C54" s="72">
        <v>0</v>
      </c>
    </row>
    <row r="55" spans="1:3" x14ac:dyDescent="0.2">
      <c r="A55" s="65">
        <f t="shared" si="0"/>
        <v>41367</v>
      </c>
      <c r="B55" s="66">
        <v>2</v>
      </c>
      <c r="C55" s="72">
        <v>0</v>
      </c>
    </row>
    <row r="56" spans="1:3" x14ac:dyDescent="0.2">
      <c r="A56" s="65">
        <f t="shared" si="0"/>
        <v>41367</v>
      </c>
      <c r="B56" s="66">
        <v>3</v>
      </c>
      <c r="C56" s="72">
        <v>0</v>
      </c>
    </row>
    <row r="57" spans="1:3" x14ac:dyDescent="0.2">
      <c r="A57" s="65">
        <f t="shared" si="0"/>
        <v>41367</v>
      </c>
      <c r="B57" s="66">
        <v>4</v>
      </c>
      <c r="C57" s="72">
        <v>0</v>
      </c>
    </row>
    <row r="58" spans="1:3" x14ac:dyDescent="0.2">
      <c r="A58" s="65">
        <f t="shared" si="0"/>
        <v>41367</v>
      </c>
      <c r="B58" s="66">
        <v>5</v>
      </c>
      <c r="C58" s="72">
        <v>0</v>
      </c>
    </row>
    <row r="59" spans="1:3" x14ac:dyDescent="0.2">
      <c r="A59" s="65">
        <f t="shared" si="0"/>
        <v>41367</v>
      </c>
      <c r="B59" s="66">
        <v>6</v>
      </c>
      <c r="C59" s="72">
        <v>0</v>
      </c>
    </row>
    <row r="60" spans="1:3" x14ac:dyDescent="0.2">
      <c r="A60" s="65">
        <f t="shared" si="0"/>
        <v>41367</v>
      </c>
      <c r="B60" s="66">
        <v>7</v>
      </c>
      <c r="C60" s="72">
        <v>0</v>
      </c>
    </row>
    <row r="61" spans="1:3" x14ac:dyDescent="0.2">
      <c r="A61" s="65">
        <f t="shared" si="0"/>
        <v>41367</v>
      </c>
      <c r="B61" s="66">
        <v>8</v>
      </c>
      <c r="C61" s="72">
        <v>0</v>
      </c>
    </row>
    <row r="62" spans="1:3" x14ac:dyDescent="0.2">
      <c r="A62" s="65">
        <f t="shared" si="0"/>
        <v>41367</v>
      </c>
      <c r="B62" s="66">
        <v>9</v>
      </c>
      <c r="C62" s="72">
        <v>0</v>
      </c>
    </row>
    <row r="63" spans="1:3" x14ac:dyDescent="0.2">
      <c r="A63" s="65">
        <f t="shared" si="0"/>
        <v>41367</v>
      </c>
      <c r="B63" s="66">
        <v>10</v>
      </c>
      <c r="C63" s="72">
        <v>0</v>
      </c>
    </row>
    <row r="64" spans="1:3" x14ac:dyDescent="0.2">
      <c r="A64" s="65">
        <f t="shared" si="0"/>
        <v>41367</v>
      </c>
      <c r="B64" s="66">
        <v>11</v>
      </c>
      <c r="C64" s="72">
        <v>0</v>
      </c>
    </row>
    <row r="65" spans="1:3" x14ac:dyDescent="0.2">
      <c r="A65" s="65">
        <f t="shared" si="0"/>
        <v>41367</v>
      </c>
      <c r="B65" s="66">
        <v>12</v>
      </c>
      <c r="C65" s="72">
        <v>0</v>
      </c>
    </row>
    <row r="66" spans="1:3" x14ac:dyDescent="0.2">
      <c r="A66" s="65">
        <f t="shared" si="0"/>
        <v>41367</v>
      </c>
      <c r="B66" s="66">
        <v>13</v>
      </c>
      <c r="C66" s="72">
        <v>0</v>
      </c>
    </row>
    <row r="67" spans="1:3" x14ac:dyDescent="0.2">
      <c r="A67" s="65">
        <f t="shared" si="0"/>
        <v>41367</v>
      </c>
      <c r="B67" s="66">
        <v>14</v>
      </c>
      <c r="C67" s="72">
        <v>0</v>
      </c>
    </row>
    <row r="68" spans="1:3" x14ac:dyDescent="0.2">
      <c r="A68" s="65">
        <f t="shared" si="0"/>
        <v>41367</v>
      </c>
      <c r="B68" s="66">
        <v>15</v>
      </c>
      <c r="C68" s="72">
        <v>0</v>
      </c>
    </row>
    <row r="69" spans="1:3" x14ac:dyDescent="0.2">
      <c r="A69" s="65">
        <f t="shared" si="0"/>
        <v>41367</v>
      </c>
      <c r="B69" s="66">
        <v>16</v>
      </c>
      <c r="C69" s="72">
        <v>0</v>
      </c>
    </row>
    <row r="70" spans="1:3" x14ac:dyDescent="0.2">
      <c r="A70" s="65">
        <f t="shared" si="0"/>
        <v>41367</v>
      </c>
      <c r="B70" s="66">
        <v>17</v>
      </c>
      <c r="C70" s="72">
        <v>0</v>
      </c>
    </row>
    <row r="71" spans="1:3" x14ac:dyDescent="0.2">
      <c r="A71" s="65">
        <f t="shared" si="0"/>
        <v>41367</v>
      </c>
      <c r="B71" s="66">
        <v>18</v>
      </c>
      <c r="C71" s="72">
        <v>0</v>
      </c>
    </row>
    <row r="72" spans="1:3" x14ac:dyDescent="0.2">
      <c r="A72" s="65">
        <f t="shared" si="0"/>
        <v>41367</v>
      </c>
      <c r="B72" s="66">
        <v>19</v>
      </c>
      <c r="C72" s="72">
        <v>0</v>
      </c>
    </row>
    <row r="73" spans="1:3" x14ac:dyDescent="0.2">
      <c r="A73" s="65">
        <f t="shared" si="0"/>
        <v>41367</v>
      </c>
      <c r="B73" s="66">
        <v>20</v>
      </c>
      <c r="C73" s="72">
        <v>0</v>
      </c>
    </row>
    <row r="74" spans="1:3" x14ac:dyDescent="0.2">
      <c r="A74" s="65">
        <f t="shared" si="0"/>
        <v>41367</v>
      </c>
      <c r="B74" s="66">
        <v>21</v>
      </c>
      <c r="C74" s="72">
        <v>0</v>
      </c>
    </row>
    <row r="75" spans="1:3" x14ac:dyDescent="0.2">
      <c r="A75" s="65">
        <f t="shared" si="0"/>
        <v>41367</v>
      </c>
      <c r="B75" s="66">
        <v>22</v>
      </c>
      <c r="C75" s="72">
        <v>0</v>
      </c>
    </row>
    <row r="76" spans="1:3" x14ac:dyDescent="0.2">
      <c r="A76" s="65">
        <f t="shared" si="0"/>
        <v>41367</v>
      </c>
      <c r="B76" s="66">
        <v>23</v>
      </c>
      <c r="C76" s="72">
        <v>0</v>
      </c>
    </row>
    <row r="77" spans="1:3" x14ac:dyDescent="0.2">
      <c r="A77" s="65">
        <f t="shared" si="0"/>
        <v>41367</v>
      </c>
      <c r="B77" s="66">
        <v>24</v>
      </c>
      <c r="C77" s="72">
        <v>0</v>
      </c>
    </row>
    <row r="78" spans="1:3" x14ac:dyDescent="0.2">
      <c r="A78" s="65">
        <f t="shared" si="0"/>
        <v>41368</v>
      </c>
      <c r="B78" s="66">
        <v>1</v>
      </c>
      <c r="C78" s="72">
        <v>0</v>
      </c>
    </row>
    <row r="79" spans="1:3" x14ac:dyDescent="0.2">
      <c r="A79" s="65">
        <f t="shared" si="0"/>
        <v>41368</v>
      </c>
      <c r="B79" s="66">
        <v>2</v>
      </c>
      <c r="C79" s="72">
        <v>0</v>
      </c>
    </row>
    <row r="80" spans="1:3" x14ac:dyDescent="0.2">
      <c r="A80" s="65">
        <f t="shared" si="0"/>
        <v>41368</v>
      </c>
      <c r="B80" s="66">
        <v>3</v>
      </c>
      <c r="C80" s="72">
        <v>0</v>
      </c>
    </row>
    <row r="81" spans="1:3" x14ac:dyDescent="0.2">
      <c r="A81" s="65">
        <f t="shared" si="0"/>
        <v>41368</v>
      </c>
      <c r="B81" s="66">
        <v>4</v>
      </c>
      <c r="C81" s="72">
        <v>0</v>
      </c>
    </row>
    <row r="82" spans="1:3" x14ac:dyDescent="0.2">
      <c r="A82" s="65">
        <f t="shared" si="0"/>
        <v>41368</v>
      </c>
      <c r="B82" s="66">
        <v>5</v>
      </c>
      <c r="C82" s="72">
        <v>0</v>
      </c>
    </row>
    <row r="83" spans="1:3" x14ac:dyDescent="0.2">
      <c r="A83" s="65">
        <f t="shared" si="0"/>
        <v>41368</v>
      </c>
      <c r="B83" s="66">
        <v>6</v>
      </c>
      <c r="C83" s="72">
        <v>0</v>
      </c>
    </row>
    <row r="84" spans="1:3" x14ac:dyDescent="0.2">
      <c r="A84" s="65">
        <f t="shared" si="0"/>
        <v>41368</v>
      </c>
      <c r="B84" s="66">
        <v>7</v>
      </c>
      <c r="C84" s="72">
        <v>0</v>
      </c>
    </row>
    <row r="85" spans="1:3" x14ac:dyDescent="0.2">
      <c r="A85" s="65">
        <f t="shared" si="0"/>
        <v>41368</v>
      </c>
      <c r="B85" s="66">
        <v>8</v>
      </c>
      <c r="C85" s="72">
        <v>0</v>
      </c>
    </row>
    <row r="86" spans="1:3" x14ac:dyDescent="0.2">
      <c r="A86" s="65">
        <f t="shared" si="0"/>
        <v>41368</v>
      </c>
      <c r="B86" s="66">
        <v>9</v>
      </c>
      <c r="C86" s="72">
        <v>0</v>
      </c>
    </row>
    <row r="87" spans="1:3" x14ac:dyDescent="0.2">
      <c r="A87" s="65">
        <f t="shared" si="0"/>
        <v>41368</v>
      </c>
      <c r="B87" s="66">
        <v>10</v>
      </c>
      <c r="C87" s="72">
        <v>0</v>
      </c>
    </row>
    <row r="88" spans="1:3" x14ac:dyDescent="0.2">
      <c r="A88" s="65">
        <f t="shared" si="0"/>
        <v>41368</v>
      </c>
      <c r="B88" s="66">
        <v>11</v>
      </c>
      <c r="C88" s="72">
        <v>0</v>
      </c>
    </row>
    <row r="89" spans="1:3" x14ac:dyDescent="0.2">
      <c r="A89" s="65">
        <f t="shared" si="0"/>
        <v>41368</v>
      </c>
      <c r="B89" s="66">
        <v>12</v>
      </c>
      <c r="C89" s="72">
        <v>0</v>
      </c>
    </row>
    <row r="90" spans="1:3" x14ac:dyDescent="0.2">
      <c r="A90" s="65">
        <f t="shared" si="0"/>
        <v>41368</v>
      </c>
      <c r="B90" s="66">
        <v>13</v>
      </c>
      <c r="C90" s="72">
        <v>0</v>
      </c>
    </row>
    <row r="91" spans="1:3" x14ac:dyDescent="0.2">
      <c r="A91" s="65">
        <f t="shared" si="0"/>
        <v>41368</v>
      </c>
      <c r="B91" s="66">
        <v>14</v>
      </c>
      <c r="C91" s="72">
        <v>0</v>
      </c>
    </row>
    <row r="92" spans="1:3" x14ac:dyDescent="0.2">
      <c r="A92" s="65">
        <f t="shared" si="0"/>
        <v>41368</v>
      </c>
      <c r="B92" s="66">
        <v>15</v>
      </c>
      <c r="C92" s="72">
        <v>0</v>
      </c>
    </row>
    <row r="93" spans="1:3" x14ac:dyDescent="0.2">
      <c r="A93" s="65">
        <f t="shared" si="0"/>
        <v>41368</v>
      </c>
      <c r="B93" s="66">
        <v>16</v>
      </c>
      <c r="C93" s="72">
        <v>0</v>
      </c>
    </row>
    <row r="94" spans="1:3" x14ac:dyDescent="0.2">
      <c r="A94" s="65">
        <f t="shared" si="0"/>
        <v>41368</v>
      </c>
      <c r="B94" s="66">
        <v>17</v>
      </c>
      <c r="C94" s="72">
        <v>0</v>
      </c>
    </row>
    <row r="95" spans="1:3" x14ac:dyDescent="0.2">
      <c r="A95" s="65">
        <f t="shared" ref="A95:A158" si="1">A71+1</f>
        <v>41368</v>
      </c>
      <c r="B95" s="66">
        <v>18</v>
      </c>
      <c r="C95" s="72">
        <v>0</v>
      </c>
    </row>
    <row r="96" spans="1:3" x14ac:dyDescent="0.2">
      <c r="A96" s="65">
        <f t="shared" si="1"/>
        <v>41368</v>
      </c>
      <c r="B96" s="66">
        <v>19</v>
      </c>
      <c r="C96" s="72">
        <v>0</v>
      </c>
    </row>
    <row r="97" spans="1:3" x14ac:dyDescent="0.2">
      <c r="A97" s="65">
        <f t="shared" si="1"/>
        <v>41368</v>
      </c>
      <c r="B97" s="66">
        <v>20</v>
      </c>
      <c r="C97" s="72">
        <v>0</v>
      </c>
    </row>
    <row r="98" spans="1:3" x14ac:dyDescent="0.2">
      <c r="A98" s="65">
        <f t="shared" si="1"/>
        <v>41368</v>
      </c>
      <c r="B98" s="66">
        <v>21</v>
      </c>
      <c r="C98" s="72">
        <v>0</v>
      </c>
    </row>
    <row r="99" spans="1:3" x14ac:dyDescent="0.2">
      <c r="A99" s="65">
        <f t="shared" si="1"/>
        <v>41368</v>
      </c>
      <c r="B99" s="66">
        <v>22</v>
      </c>
      <c r="C99" s="72">
        <v>0</v>
      </c>
    </row>
    <row r="100" spans="1:3" x14ac:dyDescent="0.2">
      <c r="A100" s="65">
        <f t="shared" si="1"/>
        <v>41368</v>
      </c>
      <c r="B100" s="66">
        <v>23</v>
      </c>
      <c r="C100" s="72">
        <v>0</v>
      </c>
    </row>
    <row r="101" spans="1:3" x14ac:dyDescent="0.2">
      <c r="A101" s="65">
        <f t="shared" si="1"/>
        <v>41368</v>
      </c>
      <c r="B101" s="66">
        <v>24</v>
      </c>
      <c r="C101" s="72">
        <v>0</v>
      </c>
    </row>
    <row r="102" spans="1:3" x14ac:dyDescent="0.2">
      <c r="A102" s="65">
        <f t="shared" si="1"/>
        <v>41369</v>
      </c>
      <c r="B102" s="66">
        <v>1</v>
      </c>
      <c r="C102" s="72">
        <v>0</v>
      </c>
    </row>
    <row r="103" spans="1:3" x14ac:dyDescent="0.2">
      <c r="A103" s="65">
        <f t="shared" si="1"/>
        <v>41369</v>
      </c>
      <c r="B103" s="66">
        <v>2</v>
      </c>
      <c r="C103" s="72">
        <v>0</v>
      </c>
    </row>
    <row r="104" spans="1:3" x14ac:dyDescent="0.2">
      <c r="A104" s="65">
        <f t="shared" si="1"/>
        <v>41369</v>
      </c>
      <c r="B104" s="66">
        <v>3</v>
      </c>
      <c r="C104" s="72">
        <v>0</v>
      </c>
    </row>
    <row r="105" spans="1:3" x14ac:dyDescent="0.2">
      <c r="A105" s="65">
        <f t="shared" si="1"/>
        <v>41369</v>
      </c>
      <c r="B105" s="66">
        <v>4</v>
      </c>
      <c r="C105" s="72">
        <v>0</v>
      </c>
    </row>
    <row r="106" spans="1:3" x14ac:dyDescent="0.2">
      <c r="A106" s="65">
        <f t="shared" si="1"/>
        <v>41369</v>
      </c>
      <c r="B106" s="66">
        <v>5</v>
      </c>
      <c r="C106" s="72">
        <v>0</v>
      </c>
    </row>
    <row r="107" spans="1:3" x14ac:dyDescent="0.2">
      <c r="A107" s="65">
        <f t="shared" si="1"/>
        <v>41369</v>
      </c>
      <c r="B107" s="66">
        <v>6</v>
      </c>
      <c r="C107" s="72">
        <v>0</v>
      </c>
    </row>
    <row r="108" spans="1:3" x14ac:dyDescent="0.2">
      <c r="A108" s="65">
        <f t="shared" si="1"/>
        <v>41369</v>
      </c>
      <c r="B108" s="66">
        <v>7</v>
      </c>
      <c r="C108" s="72">
        <v>0</v>
      </c>
    </row>
    <row r="109" spans="1:3" x14ac:dyDescent="0.2">
      <c r="A109" s="65">
        <f t="shared" si="1"/>
        <v>41369</v>
      </c>
      <c r="B109" s="66">
        <v>8</v>
      </c>
      <c r="C109" s="72">
        <v>0</v>
      </c>
    </row>
    <row r="110" spans="1:3" x14ac:dyDescent="0.2">
      <c r="A110" s="65">
        <f t="shared" si="1"/>
        <v>41369</v>
      </c>
      <c r="B110" s="66">
        <v>9</v>
      </c>
      <c r="C110" s="72">
        <v>0</v>
      </c>
    </row>
    <row r="111" spans="1:3" x14ac:dyDescent="0.2">
      <c r="A111" s="65">
        <f t="shared" si="1"/>
        <v>41369</v>
      </c>
      <c r="B111" s="66">
        <v>10</v>
      </c>
      <c r="C111" s="72">
        <v>0</v>
      </c>
    </row>
    <row r="112" spans="1:3" x14ac:dyDescent="0.2">
      <c r="A112" s="65">
        <f t="shared" si="1"/>
        <v>41369</v>
      </c>
      <c r="B112" s="66">
        <v>11</v>
      </c>
      <c r="C112" s="72">
        <v>0</v>
      </c>
    </row>
    <row r="113" spans="1:3" x14ac:dyDescent="0.2">
      <c r="A113" s="65">
        <f t="shared" si="1"/>
        <v>41369</v>
      </c>
      <c r="B113" s="66">
        <v>12</v>
      </c>
      <c r="C113" s="72">
        <v>0</v>
      </c>
    </row>
    <row r="114" spans="1:3" x14ac:dyDescent="0.2">
      <c r="A114" s="65">
        <f t="shared" si="1"/>
        <v>41369</v>
      </c>
      <c r="B114" s="66">
        <v>13</v>
      </c>
      <c r="C114" s="72">
        <v>0</v>
      </c>
    </row>
    <row r="115" spans="1:3" x14ac:dyDescent="0.2">
      <c r="A115" s="65">
        <f t="shared" si="1"/>
        <v>41369</v>
      </c>
      <c r="B115" s="66">
        <v>14</v>
      </c>
      <c r="C115" s="72">
        <v>0</v>
      </c>
    </row>
    <row r="116" spans="1:3" x14ac:dyDescent="0.2">
      <c r="A116" s="65">
        <f t="shared" si="1"/>
        <v>41369</v>
      </c>
      <c r="B116" s="66">
        <v>15</v>
      </c>
      <c r="C116" s="72">
        <v>0</v>
      </c>
    </row>
    <row r="117" spans="1:3" x14ac:dyDescent="0.2">
      <c r="A117" s="65">
        <f t="shared" si="1"/>
        <v>41369</v>
      </c>
      <c r="B117" s="66">
        <v>16</v>
      </c>
      <c r="C117" s="72">
        <v>0</v>
      </c>
    </row>
    <row r="118" spans="1:3" x14ac:dyDescent="0.2">
      <c r="A118" s="65">
        <f t="shared" si="1"/>
        <v>41369</v>
      </c>
      <c r="B118" s="66">
        <v>17</v>
      </c>
      <c r="C118" s="72">
        <v>0</v>
      </c>
    </row>
    <row r="119" spans="1:3" x14ac:dyDescent="0.2">
      <c r="A119" s="65">
        <f t="shared" si="1"/>
        <v>41369</v>
      </c>
      <c r="B119" s="66">
        <v>18</v>
      </c>
      <c r="C119" s="72">
        <v>0</v>
      </c>
    </row>
    <row r="120" spans="1:3" x14ac:dyDescent="0.2">
      <c r="A120" s="65">
        <f t="shared" si="1"/>
        <v>41369</v>
      </c>
      <c r="B120" s="66">
        <v>19</v>
      </c>
      <c r="C120" s="72">
        <v>0</v>
      </c>
    </row>
    <row r="121" spans="1:3" x14ac:dyDescent="0.2">
      <c r="A121" s="65">
        <f t="shared" si="1"/>
        <v>41369</v>
      </c>
      <c r="B121" s="66">
        <v>20</v>
      </c>
      <c r="C121" s="72">
        <v>0</v>
      </c>
    </row>
    <row r="122" spans="1:3" x14ac:dyDescent="0.2">
      <c r="A122" s="65">
        <f t="shared" si="1"/>
        <v>41369</v>
      </c>
      <c r="B122" s="66">
        <v>21</v>
      </c>
      <c r="C122" s="72">
        <v>0</v>
      </c>
    </row>
    <row r="123" spans="1:3" x14ac:dyDescent="0.2">
      <c r="A123" s="65">
        <f t="shared" si="1"/>
        <v>41369</v>
      </c>
      <c r="B123" s="66">
        <v>22</v>
      </c>
      <c r="C123" s="72">
        <v>0</v>
      </c>
    </row>
    <row r="124" spans="1:3" x14ac:dyDescent="0.2">
      <c r="A124" s="65">
        <f t="shared" si="1"/>
        <v>41369</v>
      </c>
      <c r="B124" s="66">
        <v>23</v>
      </c>
      <c r="C124" s="72">
        <v>0</v>
      </c>
    </row>
    <row r="125" spans="1:3" x14ac:dyDescent="0.2">
      <c r="A125" s="65">
        <f t="shared" si="1"/>
        <v>41369</v>
      </c>
      <c r="B125" s="66">
        <v>24</v>
      </c>
      <c r="C125" s="72">
        <v>0</v>
      </c>
    </row>
    <row r="126" spans="1:3" x14ac:dyDescent="0.2">
      <c r="A126" s="65">
        <f t="shared" si="1"/>
        <v>41370</v>
      </c>
      <c r="B126" s="66">
        <v>1</v>
      </c>
      <c r="C126" s="72">
        <v>0</v>
      </c>
    </row>
    <row r="127" spans="1:3" x14ac:dyDescent="0.2">
      <c r="A127" s="65">
        <f t="shared" si="1"/>
        <v>41370</v>
      </c>
      <c r="B127" s="66">
        <v>2</v>
      </c>
      <c r="C127" s="72">
        <v>0</v>
      </c>
    </row>
    <row r="128" spans="1:3" x14ac:dyDescent="0.2">
      <c r="A128" s="65">
        <f t="shared" si="1"/>
        <v>41370</v>
      </c>
      <c r="B128" s="66">
        <v>3</v>
      </c>
      <c r="C128" s="72">
        <v>0</v>
      </c>
    </row>
    <row r="129" spans="1:3" x14ac:dyDescent="0.2">
      <c r="A129" s="65">
        <f t="shared" si="1"/>
        <v>41370</v>
      </c>
      <c r="B129" s="66">
        <v>4</v>
      </c>
      <c r="C129" s="72">
        <v>0</v>
      </c>
    </row>
    <row r="130" spans="1:3" x14ac:dyDescent="0.2">
      <c r="A130" s="65">
        <f t="shared" si="1"/>
        <v>41370</v>
      </c>
      <c r="B130" s="66">
        <v>5</v>
      </c>
      <c r="C130" s="72">
        <v>0</v>
      </c>
    </row>
    <row r="131" spans="1:3" x14ac:dyDescent="0.2">
      <c r="A131" s="65">
        <f t="shared" si="1"/>
        <v>41370</v>
      </c>
      <c r="B131" s="66">
        <v>6</v>
      </c>
      <c r="C131" s="72">
        <v>0</v>
      </c>
    </row>
    <row r="132" spans="1:3" x14ac:dyDescent="0.2">
      <c r="A132" s="65">
        <f t="shared" si="1"/>
        <v>41370</v>
      </c>
      <c r="B132" s="66">
        <v>7</v>
      </c>
      <c r="C132" s="72">
        <v>0</v>
      </c>
    </row>
    <row r="133" spans="1:3" x14ac:dyDescent="0.2">
      <c r="A133" s="65">
        <f t="shared" si="1"/>
        <v>41370</v>
      </c>
      <c r="B133" s="66">
        <v>8</v>
      </c>
      <c r="C133" s="72">
        <v>0</v>
      </c>
    </row>
    <row r="134" spans="1:3" x14ac:dyDescent="0.2">
      <c r="A134" s="65">
        <f t="shared" si="1"/>
        <v>41370</v>
      </c>
      <c r="B134" s="66">
        <v>9</v>
      </c>
      <c r="C134" s="72">
        <v>0</v>
      </c>
    </row>
    <row r="135" spans="1:3" x14ac:dyDescent="0.2">
      <c r="A135" s="65">
        <f t="shared" si="1"/>
        <v>41370</v>
      </c>
      <c r="B135" s="66">
        <v>10</v>
      </c>
      <c r="C135" s="72">
        <v>0</v>
      </c>
    </row>
    <row r="136" spans="1:3" x14ac:dyDescent="0.2">
      <c r="A136" s="65">
        <f t="shared" si="1"/>
        <v>41370</v>
      </c>
      <c r="B136" s="66">
        <v>11</v>
      </c>
      <c r="C136" s="72">
        <v>0</v>
      </c>
    </row>
    <row r="137" spans="1:3" x14ac:dyDescent="0.2">
      <c r="A137" s="65">
        <f t="shared" si="1"/>
        <v>41370</v>
      </c>
      <c r="B137" s="66">
        <v>12</v>
      </c>
      <c r="C137" s="72">
        <v>0</v>
      </c>
    </row>
    <row r="138" spans="1:3" x14ac:dyDescent="0.2">
      <c r="A138" s="65">
        <f t="shared" si="1"/>
        <v>41370</v>
      </c>
      <c r="B138" s="66">
        <v>13</v>
      </c>
      <c r="C138" s="72">
        <v>0</v>
      </c>
    </row>
    <row r="139" spans="1:3" x14ac:dyDescent="0.2">
      <c r="A139" s="65">
        <f t="shared" si="1"/>
        <v>41370</v>
      </c>
      <c r="B139" s="66">
        <v>14</v>
      </c>
      <c r="C139" s="72">
        <v>0</v>
      </c>
    </row>
    <row r="140" spans="1:3" x14ac:dyDescent="0.2">
      <c r="A140" s="65">
        <f t="shared" si="1"/>
        <v>41370</v>
      </c>
      <c r="B140" s="66">
        <v>15</v>
      </c>
      <c r="C140" s="72">
        <v>0</v>
      </c>
    </row>
    <row r="141" spans="1:3" x14ac:dyDescent="0.2">
      <c r="A141" s="65">
        <f t="shared" si="1"/>
        <v>41370</v>
      </c>
      <c r="B141" s="66">
        <v>16</v>
      </c>
      <c r="C141" s="72">
        <v>0</v>
      </c>
    </row>
    <row r="142" spans="1:3" x14ac:dyDescent="0.2">
      <c r="A142" s="65">
        <f t="shared" si="1"/>
        <v>41370</v>
      </c>
      <c r="B142" s="66">
        <v>17</v>
      </c>
      <c r="C142" s="72">
        <v>0</v>
      </c>
    </row>
    <row r="143" spans="1:3" x14ac:dyDescent="0.2">
      <c r="A143" s="65">
        <f t="shared" si="1"/>
        <v>41370</v>
      </c>
      <c r="B143" s="66">
        <v>18</v>
      </c>
      <c r="C143" s="72">
        <v>0</v>
      </c>
    </row>
    <row r="144" spans="1:3" x14ac:dyDescent="0.2">
      <c r="A144" s="65">
        <f t="shared" si="1"/>
        <v>41370</v>
      </c>
      <c r="B144" s="66">
        <v>19</v>
      </c>
      <c r="C144" s="72">
        <v>0</v>
      </c>
    </row>
    <row r="145" spans="1:3" x14ac:dyDescent="0.2">
      <c r="A145" s="65">
        <f t="shared" si="1"/>
        <v>41370</v>
      </c>
      <c r="B145" s="66">
        <v>20</v>
      </c>
      <c r="C145" s="72">
        <v>0</v>
      </c>
    </row>
    <row r="146" spans="1:3" x14ac:dyDescent="0.2">
      <c r="A146" s="65">
        <f t="shared" si="1"/>
        <v>41370</v>
      </c>
      <c r="B146" s="66">
        <v>21</v>
      </c>
      <c r="C146" s="72">
        <v>0</v>
      </c>
    </row>
    <row r="147" spans="1:3" x14ac:dyDescent="0.2">
      <c r="A147" s="65">
        <f t="shared" si="1"/>
        <v>41370</v>
      </c>
      <c r="B147" s="66">
        <v>22</v>
      </c>
      <c r="C147" s="72">
        <v>0</v>
      </c>
    </row>
    <row r="148" spans="1:3" x14ac:dyDescent="0.2">
      <c r="A148" s="65">
        <f t="shared" si="1"/>
        <v>41370</v>
      </c>
      <c r="B148" s="66">
        <v>23</v>
      </c>
      <c r="C148" s="72">
        <v>0</v>
      </c>
    </row>
    <row r="149" spans="1:3" x14ac:dyDescent="0.2">
      <c r="A149" s="65">
        <f t="shared" si="1"/>
        <v>41370</v>
      </c>
      <c r="B149" s="66">
        <v>24</v>
      </c>
      <c r="C149" s="72">
        <v>0</v>
      </c>
    </row>
    <row r="150" spans="1:3" x14ac:dyDescent="0.2">
      <c r="A150" s="65">
        <f t="shared" si="1"/>
        <v>41371</v>
      </c>
      <c r="B150" s="66">
        <v>1</v>
      </c>
      <c r="C150" s="72">
        <v>0</v>
      </c>
    </row>
    <row r="151" spans="1:3" x14ac:dyDescent="0.2">
      <c r="A151" s="65">
        <f t="shared" si="1"/>
        <v>41371</v>
      </c>
      <c r="B151" s="66">
        <v>2</v>
      </c>
      <c r="C151" s="72">
        <v>0</v>
      </c>
    </row>
    <row r="152" spans="1:3" x14ac:dyDescent="0.2">
      <c r="A152" s="65">
        <f t="shared" si="1"/>
        <v>41371</v>
      </c>
      <c r="B152" s="66">
        <v>3</v>
      </c>
      <c r="C152" s="72">
        <v>0</v>
      </c>
    </row>
    <row r="153" spans="1:3" x14ac:dyDescent="0.2">
      <c r="A153" s="65">
        <f t="shared" si="1"/>
        <v>41371</v>
      </c>
      <c r="B153" s="66">
        <v>4</v>
      </c>
      <c r="C153" s="72">
        <v>0</v>
      </c>
    </row>
    <row r="154" spans="1:3" x14ac:dyDescent="0.2">
      <c r="A154" s="65">
        <f t="shared" si="1"/>
        <v>41371</v>
      </c>
      <c r="B154" s="66">
        <v>5</v>
      </c>
      <c r="C154" s="72">
        <v>0</v>
      </c>
    </row>
    <row r="155" spans="1:3" x14ac:dyDescent="0.2">
      <c r="A155" s="65">
        <f t="shared" si="1"/>
        <v>41371</v>
      </c>
      <c r="B155" s="66">
        <v>6</v>
      </c>
      <c r="C155" s="72">
        <v>0</v>
      </c>
    </row>
    <row r="156" spans="1:3" x14ac:dyDescent="0.2">
      <c r="A156" s="65">
        <f t="shared" si="1"/>
        <v>41371</v>
      </c>
      <c r="B156" s="66">
        <v>7</v>
      </c>
      <c r="C156" s="72">
        <v>0</v>
      </c>
    </row>
    <row r="157" spans="1:3" x14ac:dyDescent="0.2">
      <c r="A157" s="65">
        <f t="shared" si="1"/>
        <v>41371</v>
      </c>
      <c r="B157" s="66">
        <v>8</v>
      </c>
      <c r="C157" s="72">
        <v>0</v>
      </c>
    </row>
    <row r="158" spans="1:3" x14ac:dyDescent="0.2">
      <c r="A158" s="65">
        <f t="shared" si="1"/>
        <v>41371</v>
      </c>
      <c r="B158" s="66">
        <v>9</v>
      </c>
      <c r="C158" s="72">
        <v>0</v>
      </c>
    </row>
    <row r="159" spans="1:3" x14ac:dyDescent="0.2">
      <c r="A159" s="65">
        <f t="shared" ref="A159:A222" si="2">A135+1</f>
        <v>41371</v>
      </c>
      <c r="B159" s="66">
        <v>10</v>
      </c>
      <c r="C159" s="72">
        <v>0</v>
      </c>
    </row>
    <row r="160" spans="1:3" x14ac:dyDescent="0.2">
      <c r="A160" s="65">
        <f t="shared" si="2"/>
        <v>41371</v>
      </c>
      <c r="B160" s="66">
        <v>11</v>
      </c>
      <c r="C160" s="72">
        <v>0</v>
      </c>
    </row>
    <row r="161" spans="1:3" x14ac:dyDescent="0.2">
      <c r="A161" s="65">
        <f t="shared" si="2"/>
        <v>41371</v>
      </c>
      <c r="B161" s="66">
        <v>12</v>
      </c>
      <c r="C161" s="72">
        <v>0</v>
      </c>
    </row>
    <row r="162" spans="1:3" x14ac:dyDescent="0.2">
      <c r="A162" s="65">
        <f t="shared" si="2"/>
        <v>41371</v>
      </c>
      <c r="B162" s="66">
        <v>13</v>
      </c>
      <c r="C162" s="72">
        <v>0</v>
      </c>
    </row>
    <row r="163" spans="1:3" x14ac:dyDescent="0.2">
      <c r="A163" s="65">
        <f t="shared" si="2"/>
        <v>41371</v>
      </c>
      <c r="B163" s="66">
        <v>14</v>
      </c>
      <c r="C163" s="72">
        <v>0</v>
      </c>
    </row>
    <row r="164" spans="1:3" x14ac:dyDescent="0.2">
      <c r="A164" s="65">
        <f t="shared" si="2"/>
        <v>41371</v>
      </c>
      <c r="B164" s="66">
        <v>15</v>
      </c>
      <c r="C164" s="72">
        <v>0</v>
      </c>
    </row>
    <row r="165" spans="1:3" x14ac:dyDescent="0.2">
      <c r="A165" s="65">
        <f t="shared" si="2"/>
        <v>41371</v>
      </c>
      <c r="B165" s="66">
        <v>16</v>
      </c>
      <c r="C165" s="72">
        <v>0</v>
      </c>
    </row>
    <row r="166" spans="1:3" x14ac:dyDescent="0.2">
      <c r="A166" s="65">
        <f t="shared" si="2"/>
        <v>41371</v>
      </c>
      <c r="B166" s="66">
        <v>17</v>
      </c>
      <c r="C166" s="72">
        <v>0</v>
      </c>
    </row>
    <row r="167" spans="1:3" x14ac:dyDescent="0.2">
      <c r="A167" s="65">
        <f t="shared" si="2"/>
        <v>41371</v>
      </c>
      <c r="B167" s="66">
        <v>18</v>
      </c>
      <c r="C167" s="72">
        <v>0</v>
      </c>
    </row>
    <row r="168" spans="1:3" x14ac:dyDescent="0.2">
      <c r="A168" s="65">
        <f t="shared" si="2"/>
        <v>41371</v>
      </c>
      <c r="B168" s="66">
        <v>19</v>
      </c>
      <c r="C168" s="72">
        <v>0</v>
      </c>
    </row>
    <row r="169" spans="1:3" x14ac:dyDescent="0.2">
      <c r="A169" s="65">
        <f t="shared" si="2"/>
        <v>41371</v>
      </c>
      <c r="B169" s="66">
        <v>20</v>
      </c>
      <c r="C169" s="72">
        <v>0</v>
      </c>
    </row>
    <row r="170" spans="1:3" x14ac:dyDescent="0.2">
      <c r="A170" s="65">
        <f t="shared" si="2"/>
        <v>41371</v>
      </c>
      <c r="B170" s="66">
        <v>21</v>
      </c>
      <c r="C170" s="72">
        <v>0</v>
      </c>
    </row>
    <row r="171" spans="1:3" x14ac:dyDescent="0.2">
      <c r="A171" s="65">
        <f t="shared" si="2"/>
        <v>41371</v>
      </c>
      <c r="B171" s="66">
        <v>22</v>
      </c>
      <c r="C171" s="72">
        <v>0</v>
      </c>
    </row>
    <row r="172" spans="1:3" x14ac:dyDescent="0.2">
      <c r="A172" s="65">
        <f t="shared" si="2"/>
        <v>41371</v>
      </c>
      <c r="B172" s="66">
        <v>23</v>
      </c>
      <c r="C172" s="72">
        <v>0</v>
      </c>
    </row>
    <row r="173" spans="1:3" x14ac:dyDescent="0.2">
      <c r="A173" s="65">
        <f t="shared" si="2"/>
        <v>41371</v>
      </c>
      <c r="B173" s="66">
        <v>24</v>
      </c>
      <c r="C173" s="72">
        <v>0</v>
      </c>
    </row>
    <row r="174" spans="1:3" x14ac:dyDescent="0.2">
      <c r="A174" s="65">
        <f t="shared" si="2"/>
        <v>41372</v>
      </c>
      <c r="B174" s="66">
        <v>1</v>
      </c>
      <c r="C174" s="72">
        <v>0</v>
      </c>
    </row>
    <row r="175" spans="1:3" x14ac:dyDescent="0.2">
      <c r="A175" s="65">
        <f t="shared" si="2"/>
        <v>41372</v>
      </c>
      <c r="B175" s="66">
        <v>2</v>
      </c>
      <c r="C175" s="72">
        <v>0</v>
      </c>
    </row>
    <row r="176" spans="1:3" x14ac:dyDescent="0.2">
      <c r="A176" s="65">
        <f t="shared" si="2"/>
        <v>41372</v>
      </c>
      <c r="B176" s="66">
        <v>3</v>
      </c>
      <c r="C176" s="72">
        <v>0</v>
      </c>
    </row>
    <row r="177" spans="1:3" x14ac:dyDescent="0.2">
      <c r="A177" s="65">
        <f t="shared" si="2"/>
        <v>41372</v>
      </c>
      <c r="B177" s="66">
        <v>4</v>
      </c>
      <c r="C177" s="72">
        <v>0</v>
      </c>
    </row>
    <row r="178" spans="1:3" x14ac:dyDescent="0.2">
      <c r="A178" s="65">
        <f t="shared" si="2"/>
        <v>41372</v>
      </c>
      <c r="B178" s="66">
        <v>5</v>
      </c>
      <c r="C178" s="72">
        <v>0</v>
      </c>
    </row>
    <row r="179" spans="1:3" x14ac:dyDescent="0.2">
      <c r="A179" s="65">
        <f t="shared" si="2"/>
        <v>41372</v>
      </c>
      <c r="B179" s="66">
        <v>6</v>
      </c>
      <c r="C179" s="72">
        <v>0</v>
      </c>
    </row>
    <row r="180" spans="1:3" x14ac:dyDescent="0.2">
      <c r="A180" s="65">
        <f t="shared" si="2"/>
        <v>41372</v>
      </c>
      <c r="B180" s="66">
        <v>7</v>
      </c>
      <c r="C180" s="72">
        <v>0</v>
      </c>
    </row>
    <row r="181" spans="1:3" x14ac:dyDescent="0.2">
      <c r="A181" s="65">
        <f t="shared" si="2"/>
        <v>41372</v>
      </c>
      <c r="B181" s="66">
        <v>8</v>
      </c>
      <c r="C181" s="72">
        <v>0</v>
      </c>
    </row>
    <row r="182" spans="1:3" x14ac:dyDescent="0.2">
      <c r="A182" s="65">
        <f t="shared" si="2"/>
        <v>41372</v>
      </c>
      <c r="B182" s="66">
        <v>9</v>
      </c>
      <c r="C182" s="72">
        <v>0</v>
      </c>
    </row>
    <row r="183" spans="1:3" x14ac:dyDescent="0.2">
      <c r="A183" s="65">
        <f t="shared" si="2"/>
        <v>41372</v>
      </c>
      <c r="B183" s="66">
        <v>10</v>
      </c>
      <c r="C183" s="72">
        <v>0</v>
      </c>
    </row>
    <row r="184" spans="1:3" x14ac:dyDescent="0.2">
      <c r="A184" s="65">
        <f t="shared" si="2"/>
        <v>41372</v>
      </c>
      <c r="B184" s="66">
        <v>11</v>
      </c>
      <c r="C184" s="72">
        <v>0</v>
      </c>
    </row>
    <row r="185" spans="1:3" x14ac:dyDescent="0.2">
      <c r="A185" s="65">
        <f t="shared" si="2"/>
        <v>41372</v>
      </c>
      <c r="B185" s="66">
        <v>12</v>
      </c>
      <c r="C185" s="72">
        <v>0</v>
      </c>
    </row>
    <row r="186" spans="1:3" x14ac:dyDescent="0.2">
      <c r="A186" s="65">
        <f t="shared" si="2"/>
        <v>41372</v>
      </c>
      <c r="B186" s="66">
        <v>13</v>
      </c>
      <c r="C186" s="72">
        <v>0</v>
      </c>
    </row>
    <row r="187" spans="1:3" x14ac:dyDescent="0.2">
      <c r="A187" s="65">
        <f t="shared" si="2"/>
        <v>41372</v>
      </c>
      <c r="B187" s="66">
        <v>14</v>
      </c>
      <c r="C187" s="72">
        <v>0</v>
      </c>
    </row>
    <row r="188" spans="1:3" x14ac:dyDescent="0.2">
      <c r="A188" s="65">
        <f t="shared" si="2"/>
        <v>41372</v>
      </c>
      <c r="B188" s="66">
        <v>15</v>
      </c>
      <c r="C188" s="72">
        <v>0</v>
      </c>
    </row>
    <row r="189" spans="1:3" x14ac:dyDescent="0.2">
      <c r="A189" s="65">
        <f t="shared" si="2"/>
        <v>41372</v>
      </c>
      <c r="B189" s="66">
        <v>16</v>
      </c>
      <c r="C189" s="72">
        <v>0</v>
      </c>
    </row>
    <row r="190" spans="1:3" x14ac:dyDescent="0.2">
      <c r="A190" s="65">
        <f t="shared" si="2"/>
        <v>41372</v>
      </c>
      <c r="B190" s="66">
        <v>17</v>
      </c>
      <c r="C190" s="72">
        <v>0</v>
      </c>
    </row>
    <row r="191" spans="1:3" x14ac:dyDescent="0.2">
      <c r="A191" s="65">
        <f t="shared" si="2"/>
        <v>41372</v>
      </c>
      <c r="B191" s="66">
        <v>18</v>
      </c>
      <c r="C191" s="72">
        <v>0</v>
      </c>
    </row>
    <row r="192" spans="1:3" x14ac:dyDescent="0.2">
      <c r="A192" s="65">
        <f t="shared" si="2"/>
        <v>41372</v>
      </c>
      <c r="B192" s="66">
        <v>19</v>
      </c>
      <c r="C192" s="72">
        <v>0</v>
      </c>
    </row>
    <row r="193" spans="1:3" x14ac:dyDescent="0.2">
      <c r="A193" s="65">
        <f t="shared" si="2"/>
        <v>41372</v>
      </c>
      <c r="B193" s="66">
        <v>20</v>
      </c>
      <c r="C193" s="72">
        <v>0</v>
      </c>
    </row>
    <row r="194" spans="1:3" x14ac:dyDescent="0.2">
      <c r="A194" s="65">
        <f t="shared" si="2"/>
        <v>41372</v>
      </c>
      <c r="B194" s="66">
        <v>21</v>
      </c>
      <c r="C194" s="72">
        <v>0</v>
      </c>
    </row>
    <row r="195" spans="1:3" x14ac:dyDescent="0.2">
      <c r="A195" s="65">
        <f t="shared" si="2"/>
        <v>41372</v>
      </c>
      <c r="B195" s="66">
        <v>22</v>
      </c>
      <c r="C195" s="72">
        <v>0</v>
      </c>
    </row>
    <row r="196" spans="1:3" x14ac:dyDescent="0.2">
      <c r="A196" s="65">
        <f t="shared" si="2"/>
        <v>41372</v>
      </c>
      <c r="B196" s="66">
        <v>23</v>
      </c>
      <c r="C196" s="72">
        <v>0</v>
      </c>
    </row>
    <row r="197" spans="1:3" x14ac:dyDescent="0.2">
      <c r="A197" s="65">
        <f t="shared" si="2"/>
        <v>41372</v>
      </c>
      <c r="B197" s="66">
        <v>24</v>
      </c>
      <c r="C197" s="72">
        <v>0</v>
      </c>
    </row>
    <row r="198" spans="1:3" x14ac:dyDescent="0.2">
      <c r="A198" s="65">
        <f t="shared" si="2"/>
        <v>41373</v>
      </c>
      <c r="B198" s="66">
        <v>1</v>
      </c>
      <c r="C198" s="72">
        <v>0</v>
      </c>
    </row>
    <row r="199" spans="1:3" x14ac:dyDescent="0.2">
      <c r="A199" s="65">
        <f t="shared" si="2"/>
        <v>41373</v>
      </c>
      <c r="B199" s="66">
        <v>2</v>
      </c>
      <c r="C199" s="72">
        <v>0</v>
      </c>
    </row>
    <row r="200" spans="1:3" x14ac:dyDescent="0.2">
      <c r="A200" s="65">
        <f t="shared" si="2"/>
        <v>41373</v>
      </c>
      <c r="B200" s="66">
        <v>3</v>
      </c>
      <c r="C200" s="72">
        <v>0</v>
      </c>
    </row>
    <row r="201" spans="1:3" x14ac:dyDescent="0.2">
      <c r="A201" s="65">
        <f t="shared" si="2"/>
        <v>41373</v>
      </c>
      <c r="B201" s="66">
        <v>4</v>
      </c>
      <c r="C201" s="72">
        <v>0</v>
      </c>
    </row>
    <row r="202" spans="1:3" x14ac:dyDescent="0.2">
      <c r="A202" s="65">
        <f t="shared" si="2"/>
        <v>41373</v>
      </c>
      <c r="B202" s="66">
        <v>5</v>
      </c>
      <c r="C202" s="72">
        <v>0</v>
      </c>
    </row>
    <row r="203" spans="1:3" x14ac:dyDescent="0.2">
      <c r="A203" s="65">
        <f t="shared" si="2"/>
        <v>41373</v>
      </c>
      <c r="B203" s="66">
        <v>6</v>
      </c>
      <c r="C203" s="72">
        <v>0</v>
      </c>
    </row>
    <row r="204" spans="1:3" x14ac:dyDescent="0.2">
      <c r="A204" s="65">
        <f t="shared" si="2"/>
        <v>41373</v>
      </c>
      <c r="B204" s="66">
        <v>7</v>
      </c>
      <c r="C204" s="72">
        <v>0</v>
      </c>
    </row>
    <row r="205" spans="1:3" x14ac:dyDescent="0.2">
      <c r="A205" s="65">
        <f t="shared" si="2"/>
        <v>41373</v>
      </c>
      <c r="B205" s="66">
        <v>8</v>
      </c>
      <c r="C205" s="72">
        <v>0</v>
      </c>
    </row>
    <row r="206" spans="1:3" x14ac:dyDescent="0.2">
      <c r="A206" s="65">
        <f t="shared" si="2"/>
        <v>41373</v>
      </c>
      <c r="B206" s="66">
        <v>9</v>
      </c>
      <c r="C206" s="72">
        <v>0</v>
      </c>
    </row>
    <row r="207" spans="1:3" x14ac:dyDescent="0.2">
      <c r="A207" s="65">
        <f t="shared" si="2"/>
        <v>41373</v>
      </c>
      <c r="B207" s="66">
        <v>10</v>
      </c>
      <c r="C207" s="72">
        <v>0</v>
      </c>
    </row>
    <row r="208" spans="1:3" x14ac:dyDescent="0.2">
      <c r="A208" s="65">
        <f t="shared" si="2"/>
        <v>41373</v>
      </c>
      <c r="B208" s="66">
        <v>11</v>
      </c>
      <c r="C208" s="72">
        <v>0</v>
      </c>
    </row>
    <row r="209" spans="1:3" x14ac:dyDescent="0.2">
      <c r="A209" s="65">
        <f t="shared" si="2"/>
        <v>41373</v>
      </c>
      <c r="B209" s="66">
        <v>12</v>
      </c>
      <c r="C209" s="72">
        <v>0</v>
      </c>
    </row>
    <row r="210" spans="1:3" x14ac:dyDescent="0.2">
      <c r="A210" s="65">
        <f t="shared" si="2"/>
        <v>41373</v>
      </c>
      <c r="B210" s="66">
        <v>13</v>
      </c>
      <c r="C210" s="72">
        <v>0</v>
      </c>
    </row>
    <row r="211" spans="1:3" x14ac:dyDescent="0.2">
      <c r="A211" s="65">
        <f t="shared" si="2"/>
        <v>41373</v>
      </c>
      <c r="B211" s="66">
        <v>14</v>
      </c>
      <c r="C211" s="72">
        <v>0</v>
      </c>
    </row>
    <row r="212" spans="1:3" x14ac:dyDescent="0.2">
      <c r="A212" s="65">
        <f t="shared" si="2"/>
        <v>41373</v>
      </c>
      <c r="B212" s="66">
        <v>15</v>
      </c>
      <c r="C212" s="72">
        <v>0</v>
      </c>
    </row>
    <row r="213" spans="1:3" x14ac:dyDescent="0.2">
      <c r="A213" s="65">
        <f t="shared" si="2"/>
        <v>41373</v>
      </c>
      <c r="B213" s="66">
        <v>16</v>
      </c>
      <c r="C213" s="72">
        <v>0</v>
      </c>
    </row>
    <row r="214" spans="1:3" x14ac:dyDescent="0.2">
      <c r="A214" s="65">
        <f t="shared" si="2"/>
        <v>41373</v>
      </c>
      <c r="B214" s="66">
        <v>17</v>
      </c>
      <c r="C214" s="72">
        <v>0</v>
      </c>
    </row>
    <row r="215" spans="1:3" x14ac:dyDescent="0.2">
      <c r="A215" s="65">
        <f t="shared" si="2"/>
        <v>41373</v>
      </c>
      <c r="B215" s="66">
        <v>18</v>
      </c>
      <c r="C215" s="72">
        <v>0</v>
      </c>
    </row>
    <row r="216" spans="1:3" x14ac:dyDescent="0.2">
      <c r="A216" s="65">
        <f t="shared" si="2"/>
        <v>41373</v>
      </c>
      <c r="B216" s="66">
        <v>19</v>
      </c>
      <c r="C216" s="72">
        <v>0</v>
      </c>
    </row>
    <row r="217" spans="1:3" x14ac:dyDescent="0.2">
      <c r="A217" s="65">
        <f t="shared" si="2"/>
        <v>41373</v>
      </c>
      <c r="B217" s="66">
        <v>20</v>
      </c>
      <c r="C217" s="72">
        <v>0</v>
      </c>
    </row>
    <row r="218" spans="1:3" x14ac:dyDescent="0.2">
      <c r="A218" s="65">
        <f t="shared" si="2"/>
        <v>41373</v>
      </c>
      <c r="B218" s="66">
        <v>21</v>
      </c>
      <c r="C218" s="72">
        <v>0</v>
      </c>
    </row>
    <row r="219" spans="1:3" x14ac:dyDescent="0.2">
      <c r="A219" s="65">
        <f t="shared" si="2"/>
        <v>41373</v>
      </c>
      <c r="B219" s="66">
        <v>22</v>
      </c>
      <c r="C219" s="72">
        <v>0</v>
      </c>
    </row>
    <row r="220" spans="1:3" x14ac:dyDescent="0.2">
      <c r="A220" s="65">
        <f t="shared" si="2"/>
        <v>41373</v>
      </c>
      <c r="B220" s="66">
        <v>23</v>
      </c>
      <c r="C220" s="72">
        <v>0</v>
      </c>
    </row>
    <row r="221" spans="1:3" x14ac:dyDescent="0.2">
      <c r="A221" s="65">
        <f t="shared" si="2"/>
        <v>41373</v>
      </c>
      <c r="B221" s="66">
        <v>24</v>
      </c>
      <c r="C221" s="72">
        <v>0</v>
      </c>
    </row>
    <row r="222" spans="1:3" x14ac:dyDescent="0.2">
      <c r="A222" s="65">
        <f t="shared" si="2"/>
        <v>41374</v>
      </c>
      <c r="B222" s="66">
        <v>1</v>
      </c>
      <c r="C222" s="72">
        <v>0</v>
      </c>
    </row>
    <row r="223" spans="1:3" x14ac:dyDescent="0.2">
      <c r="A223" s="65">
        <f t="shared" ref="A223:A286" si="3">A199+1</f>
        <v>41374</v>
      </c>
      <c r="B223" s="66">
        <v>2</v>
      </c>
      <c r="C223" s="72">
        <v>0</v>
      </c>
    </row>
    <row r="224" spans="1:3" x14ac:dyDescent="0.2">
      <c r="A224" s="65">
        <f t="shared" si="3"/>
        <v>41374</v>
      </c>
      <c r="B224" s="66">
        <v>3</v>
      </c>
      <c r="C224" s="72">
        <v>0</v>
      </c>
    </row>
    <row r="225" spans="1:3" x14ac:dyDescent="0.2">
      <c r="A225" s="65">
        <f t="shared" si="3"/>
        <v>41374</v>
      </c>
      <c r="B225" s="66">
        <v>4</v>
      </c>
      <c r="C225" s="72">
        <v>0</v>
      </c>
    </row>
    <row r="226" spans="1:3" x14ac:dyDescent="0.2">
      <c r="A226" s="65">
        <f t="shared" si="3"/>
        <v>41374</v>
      </c>
      <c r="B226" s="66">
        <v>5</v>
      </c>
      <c r="C226" s="72">
        <v>0</v>
      </c>
    </row>
    <row r="227" spans="1:3" x14ac:dyDescent="0.2">
      <c r="A227" s="65">
        <f t="shared" si="3"/>
        <v>41374</v>
      </c>
      <c r="B227" s="66">
        <v>6</v>
      </c>
      <c r="C227" s="72">
        <v>0</v>
      </c>
    </row>
    <row r="228" spans="1:3" x14ac:dyDescent="0.2">
      <c r="A228" s="65">
        <f t="shared" si="3"/>
        <v>41374</v>
      </c>
      <c r="B228" s="66">
        <v>7</v>
      </c>
      <c r="C228" s="72">
        <v>0</v>
      </c>
    </row>
    <row r="229" spans="1:3" x14ac:dyDescent="0.2">
      <c r="A229" s="65">
        <f t="shared" si="3"/>
        <v>41374</v>
      </c>
      <c r="B229" s="66">
        <v>8</v>
      </c>
      <c r="C229" s="72">
        <v>0</v>
      </c>
    </row>
    <row r="230" spans="1:3" x14ac:dyDescent="0.2">
      <c r="A230" s="65">
        <f t="shared" si="3"/>
        <v>41374</v>
      </c>
      <c r="B230" s="66">
        <v>9</v>
      </c>
      <c r="C230" s="72">
        <v>0</v>
      </c>
    </row>
    <row r="231" spans="1:3" x14ac:dyDescent="0.2">
      <c r="A231" s="65">
        <f t="shared" si="3"/>
        <v>41374</v>
      </c>
      <c r="B231" s="66">
        <v>10</v>
      </c>
      <c r="C231" s="72">
        <v>0</v>
      </c>
    </row>
    <row r="232" spans="1:3" x14ac:dyDescent="0.2">
      <c r="A232" s="65">
        <f t="shared" si="3"/>
        <v>41374</v>
      </c>
      <c r="B232" s="66">
        <v>11</v>
      </c>
      <c r="C232" s="72">
        <v>0</v>
      </c>
    </row>
    <row r="233" spans="1:3" x14ac:dyDescent="0.2">
      <c r="A233" s="65">
        <f t="shared" si="3"/>
        <v>41374</v>
      </c>
      <c r="B233" s="66">
        <v>12</v>
      </c>
      <c r="C233" s="72">
        <v>0</v>
      </c>
    </row>
    <row r="234" spans="1:3" x14ac:dyDescent="0.2">
      <c r="A234" s="65">
        <f t="shared" si="3"/>
        <v>41374</v>
      </c>
      <c r="B234" s="66">
        <v>13</v>
      </c>
      <c r="C234" s="72">
        <v>0</v>
      </c>
    </row>
    <row r="235" spans="1:3" x14ac:dyDescent="0.2">
      <c r="A235" s="65">
        <f t="shared" si="3"/>
        <v>41374</v>
      </c>
      <c r="B235" s="66">
        <v>14</v>
      </c>
      <c r="C235" s="72">
        <v>0</v>
      </c>
    </row>
    <row r="236" spans="1:3" x14ac:dyDescent="0.2">
      <c r="A236" s="65">
        <f t="shared" si="3"/>
        <v>41374</v>
      </c>
      <c r="B236" s="66">
        <v>15</v>
      </c>
      <c r="C236" s="72">
        <v>0</v>
      </c>
    </row>
    <row r="237" spans="1:3" x14ac:dyDescent="0.2">
      <c r="A237" s="65">
        <f t="shared" si="3"/>
        <v>41374</v>
      </c>
      <c r="B237" s="66">
        <v>16</v>
      </c>
      <c r="C237" s="72">
        <v>0</v>
      </c>
    </row>
    <row r="238" spans="1:3" x14ac:dyDescent="0.2">
      <c r="A238" s="65">
        <f t="shared" si="3"/>
        <v>41374</v>
      </c>
      <c r="B238" s="66">
        <v>17</v>
      </c>
      <c r="C238" s="72">
        <v>0</v>
      </c>
    </row>
    <row r="239" spans="1:3" x14ac:dyDescent="0.2">
      <c r="A239" s="65">
        <f t="shared" si="3"/>
        <v>41374</v>
      </c>
      <c r="B239" s="66">
        <v>18</v>
      </c>
      <c r="C239" s="72">
        <v>0</v>
      </c>
    </row>
    <row r="240" spans="1:3" x14ac:dyDescent="0.2">
      <c r="A240" s="65">
        <f t="shared" si="3"/>
        <v>41374</v>
      </c>
      <c r="B240" s="66">
        <v>19</v>
      </c>
      <c r="C240" s="72">
        <v>0</v>
      </c>
    </row>
    <row r="241" spans="1:3" x14ac:dyDescent="0.2">
      <c r="A241" s="65">
        <f t="shared" si="3"/>
        <v>41374</v>
      </c>
      <c r="B241" s="66">
        <v>20</v>
      </c>
      <c r="C241" s="72">
        <v>0</v>
      </c>
    </row>
    <row r="242" spans="1:3" x14ac:dyDescent="0.2">
      <c r="A242" s="65">
        <f t="shared" si="3"/>
        <v>41374</v>
      </c>
      <c r="B242" s="66">
        <v>21</v>
      </c>
      <c r="C242" s="72">
        <v>0</v>
      </c>
    </row>
    <row r="243" spans="1:3" x14ac:dyDescent="0.2">
      <c r="A243" s="65">
        <f t="shared" si="3"/>
        <v>41374</v>
      </c>
      <c r="B243" s="66">
        <v>22</v>
      </c>
      <c r="C243" s="72">
        <v>0</v>
      </c>
    </row>
    <row r="244" spans="1:3" x14ac:dyDescent="0.2">
      <c r="A244" s="65">
        <f t="shared" si="3"/>
        <v>41374</v>
      </c>
      <c r="B244" s="66">
        <v>23</v>
      </c>
      <c r="C244" s="72">
        <v>0</v>
      </c>
    </row>
    <row r="245" spans="1:3" x14ac:dyDescent="0.2">
      <c r="A245" s="65">
        <f t="shared" si="3"/>
        <v>41374</v>
      </c>
      <c r="B245" s="66">
        <v>24</v>
      </c>
      <c r="C245" s="72">
        <v>0</v>
      </c>
    </row>
    <row r="246" spans="1:3" x14ac:dyDescent="0.2">
      <c r="A246" s="65">
        <f t="shared" si="3"/>
        <v>41375</v>
      </c>
      <c r="B246" s="66">
        <v>1</v>
      </c>
      <c r="C246" s="72">
        <v>0</v>
      </c>
    </row>
    <row r="247" spans="1:3" x14ac:dyDescent="0.2">
      <c r="A247" s="65">
        <f t="shared" si="3"/>
        <v>41375</v>
      </c>
      <c r="B247" s="66">
        <v>2</v>
      </c>
      <c r="C247" s="72">
        <v>0</v>
      </c>
    </row>
    <row r="248" spans="1:3" x14ac:dyDescent="0.2">
      <c r="A248" s="65">
        <f t="shared" si="3"/>
        <v>41375</v>
      </c>
      <c r="B248" s="66">
        <v>3</v>
      </c>
      <c r="C248" s="72">
        <v>0</v>
      </c>
    </row>
    <row r="249" spans="1:3" x14ac:dyDescent="0.2">
      <c r="A249" s="65">
        <f t="shared" si="3"/>
        <v>41375</v>
      </c>
      <c r="B249" s="66">
        <v>4</v>
      </c>
      <c r="C249" s="72">
        <v>0</v>
      </c>
    </row>
    <row r="250" spans="1:3" x14ac:dyDescent="0.2">
      <c r="A250" s="65">
        <f t="shared" si="3"/>
        <v>41375</v>
      </c>
      <c r="B250" s="66">
        <v>5</v>
      </c>
      <c r="C250" s="72">
        <v>0</v>
      </c>
    </row>
    <row r="251" spans="1:3" x14ac:dyDescent="0.2">
      <c r="A251" s="65">
        <f t="shared" si="3"/>
        <v>41375</v>
      </c>
      <c r="B251" s="66">
        <v>6</v>
      </c>
      <c r="C251" s="72">
        <v>0</v>
      </c>
    </row>
    <row r="252" spans="1:3" x14ac:dyDescent="0.2">
      <c r="A252" s="65">
        <f t="shared" si="3"/>
        <v>41375</v>
      </c>
      <c r="B252" s="66">
        <v>7</v>
      </c>
      <c r="C252" s="72">
        <v>0</v>
      </c>
    </row>
    <row r="253" spans="1:3" x14ac:dyDescent="0.2">
      <c r="A253" s="65">
        <f t="shared" si="3"/>
        <v>41375</v>
      </c>
      <c r="B253" s="66">
        <v>8</v>
      </c>
      <c r="C253" s="72">
        <v>0</v>
      </c>
    </row>
    <row r="254" spans="1:3" x14ac:dyDescent="0.2">
      <c r="A254" s="65">
        <f t="shared" si="3"/>
        <v>41375</v>
      </c>
      <c r="B254" s="66">
        <v>9</v>
      </c>
      <c r="C254" s="72">
        <v>0</v>
      </c>
    </row>
    <row r="255" spans="1:3" x14ac:dyDescent="0.2">
      <c r="A255" s="65">
        <f t="shared" si="3"/>
        <v>41375</v>
      </c>
      <c r="B255" s="66">
        <v>10</v>
      </c>
      <c r="C255" s="72">
        <v>0</v>
      </c>
    </row>
    <row r="256" spans="1:3" x14ac:dyDescent="0.2">
      <c r="A256" s="65">
        <f t="shared" si="3"/>
        <v>41375</v>
      </c>
      <c r="B256" s="66">
        <v>11</v>
      </c>
      <c r="C256" s="72">
        <v>0</v>
      </c>
    </row>
    <row r="257" spans="1:3" x14ac:dyDescent="0.2">
      <c r="A257" s="65">
        <f t="shared" si="3"/>
        <v>41375</v>
      </c>
      <c r="B257" s="66">
        <v>12</v>
      </c>
      <c r="C257" s="72">
        <v>0</v>
      </c>
    </row>
    <row r="258" spans="1:3" x14ac:dyDescent="0.2">
      <c r="A258" s="65">
        <f t="shared" si="3"/>
        <v>41375</v>
      </c>
      <c r="B258" s="66">
        <v>13</v>
      </c>
      <c r="C258" s="72">
        <v>0</v>
      </c>
    </row>
    <row r="259" spans="1:3" x14ac:dyDescent="0.2">
      <c r="A259" s="65">
        <f t="shared" si="3"/>
        <v>41375</v>
      </c>
      <c r="B259" s="66">
        <v>14</v>
      </c>
      <c r="C259" s="72">
        <v>0</v>
      </c>
    </row>
    <row r="260" spans="1:3" x14ac:dyDescent="0.2">
      <c r="A260" s="65">
        <f t="shared" si="3"/>
        <v>41375</v>
      </c>
      <c r="B260" s="66">
        <v>15</v>
      </c>
      <c r="C260" s="72">
        <v>0</v>
      </c>
    </row>
    <row r="261" spans="1:3" x14ac:dyDescent="0.2">
      <c r="A261" s="65">
        <f t="shared" si="3"/>
        <v>41375</v>
      </c>
      <c r="B261" s="66">
        <v>16</v>
      </c>
      <c r="C261" s="72">
        <v>0</v>
      </c>
    </row>
    <row r="262" spans="1:3" x14ac:dyDescent="0.2">
      <c r="A262" s="65">
        <f t="shared" si="3"/>
        <v>41375</v>
      </c>
      <c r="B262" s="66">
        <v>17</v>
      </c>
      <c r="C262" s="72">
        <v>0</v>
      </c>
    </row>
    <row r="263" spans="1:3" x14ac:dyDescent="0.2">
      <c r="A263" s="65">
        <f t="shared" si="3"/>
        <v>41375</v>
      </c>
      <c r="B263" s="66">
        <v>18</v>
      </c>
      <c r="C263" s="72">
        <v>0</v>
      </c>
    </row>
    <row r="264" spans="1:3" x14ac:dyDescent="0.2">
      <c r="A264" s="65">
        <f t="shared" si="3"/>
        <v>41375</v>
      </c>
      <c r="B264" s="66">
        <v>19</v>
      </c>
      <c r="C264" s="72">
        <v>0</v>
      </c>
    </row>
    <row r="265" spans="1:3" x14ac:dyDescent="0.2">
      <c r="A265" s="65">
        <f t="shared" si="3"/>
        <v>41375</v>
      </c>
      <c r="B265" s="66">
        <v>20</v>
      </c>
      <c r="C265" s="72">
        <v>0</v>
      </c>
    </row>
    <row r="266" spans="1:3" x14ac:dyDescent="0.2">
      <c r="A266" s="65">
        <f t="shared" si="3"/>
        <v>41375</v>
      </c>
      <c r="B266" s="66">
        <v>21</v>
      </c>
      <c r="C266" s="72">
        <v>0</v>
      </c>
    </row>
    <row r="267" spans="1:3" x14ac:dyDescent="0.2">
      <c r="A267" s="65">
        <f t="shared" si="3"/>
        <v>41375</v>
      </c>
      <c r="B267" s="66">
        <v>22</v>
      </c>
      <c r="C267" s="72">
        <v>0</v>
      </c>
    </row>
    <row r="268" spans="1:3" x14ac:dyDescent="0.2">
      <c r="A268" s="65">
        <f t="shared" si="3"/>
        <v>41375</v>
      </c>
      <c r="B268" s="66">
        <v>23</v>
      </c>
      <c r="C268" s="72">
        <v>0</v>
      </c>
    </row>
    <row r="269" spans="1:3" x14ac:dyDescent="0.2">
      <c r="A269" s="65">
        <f t="shared" si="3"/>
        <v>41375</v>
      </c>
      <c r="B269" s="66">
        <v>24</v>
      </c>
      <c r="C269" s="72">
        <v>0</v>
      </c>
    </row>
    <row r="270" spans="1:3" x14ac:dyDescent="0.2">
      <c r="A270" s="65">
        <f t="shared" si="3"/>
        <v>41376</v>
      </c>
      <c r="B270" s="66">
        <v>1</v>
      </c>
      <c r="C270" s="72">
        <v>0</v>
      </c>
    </row>
    <row r="271" spans="1:3" x14ac:dyDescent="0.2">
      <c r="A271" s="65">
        <f t="shared" si="3"/>
        <v>41376</v>
      </c>
      <c r="B271" s="66">
        <v>2</v>
      </c>
      <c r="C271" s="72">
        <v>0</v>
      </c>
    </row>
    <row r="272" spans="1:3" x14ac:dyDescent="0.2">
      <c r="A272" s="65">
        <f t="shared" si="3"/>
        <v>41376</v>
      </c>
      <c r="B272" s="66">
        <v>3</v>
      </c>
      <c r="C272" s="72">
        <v>0</v>
      </c>
    </row>
    <row r="273" spans="1:3" x14ac:dyDescent="0.2">
      <c r="A273" s="65">
        <f t="shared" si="3"/>
        <v>41376</v>
      </c>
      <c r="B273" s="66">
        <v>4</v>
      </c>
      <c r="C273" s="72">
        <v>0</v>
      </c>
    </row>
    <row r="274" spans="1:3" x14ac:dyDescent="0.2">
      <c r="A274" s="65">
        <f t="shared" si="3"/>
        <v>41376</v>
      </c>
      <c r="B274" s="66">
        <v>5</v>
      </c>
      <c r="C274" s="72">
        <v>0</v>
      </c>
    </row>
    <row r="275" spans="1:3" x14ac:dyDescent="0.2">
      <c r="A275" s="65">
        <f t="shared" si="3"/>
        <v>41376</v>
      </c>
      <c r="B275" s="66">
        <v>6</v>
      </c>
      <c r="C275" s="72">
        <v>0</v>
      </c>
    </row>
    <row r="276" spans="1:3" x14ac:dyDescent="0.2">
      <c r="A276" s="65">
        <f t="shared" si="3"/>
        <v>41376</v>
      </c>
      <c r="B276" s="66">
        <v>7</v>
      </c>
      <c r="C276" s="72">
        <v>0</v>
      </c>
    </row>
    <row r="277" spans="1:3" x14ac:dyDescent="0.2">
      <c r="A277" s="65">
        <f t="shared" si="3"/>
        <v>41376</v>
      </c>
      <c r="B277" s="66">
        <v>8</v>
      </c>
      <c r="C277" s="72">
        <v>0</v>
      </c>
    </row>
    <row r="278" spans="1:3" x14ac:dyDescent="0.2">
      <c r="A278" s="65">
        <f t="shared" si="3"/>
        <v>41376</v>
      </c>
      <c r="B278" s="66">
        <v>9</v>
      </c>
      <c r="C278" s="72">
        <v>0</v>
      </c>
    </row>
    <row r="279" spans="1:3" x14ac:dyDescent="0.2">
      <c r="A279" s="65">
        <f t="shared" si="3"/>
        <v>41376</v>
      </c>
      <c r="B279" s="66">
        <v>10</v>
      </c>
      <c r="C279" s="72">
        <v>0</v>
      </c>
    </row>
    <row r="280" spans="1:3" x14ac:dyDescent="0.2">
      <c r="A280" s="65">
        <f t="shared" si="3"/>
        <v>41376</v>
      </c>
      <c r="B280" s="66">
        <v>11</v>
      </c>
      <c r="C280" s="72">
        <v>0</v>
      </c>
    </row>
    <row r="281" spans="1:3" x14ac:dyDescent="0.2">
      <c r="A281" s="65">
        <f t="shared" si="3"/>
        <v>41376</v>
      </c>
      <c r="B281" s="66">
        <v>12</v>
      </c>
      <c r="C281" s="72">
        <v>0</v>
      </c>
    </row>
    <row r="282" spans="1:3" x14ac:dyDescent="0.2">
      <c r="A282" s="65">
        <f t="shared" si="3"/>
        <v>41376</v>
      </c>
      <c r="B282" s="66">
        <v>13</v>
      </c>
      <c r="C282" s="72">
        <v>0</v>
      </c>
    </row>
    <row r="283" spans="1:3" x14ac:dyDescent="0.2">
      <c r="A283" s="65">
        <f t="shared" si="3"/>
        <v>41376</v>
      </c>
      <c r="B283" s="66">
        <v>14</v>
      </c>
      <c r="C283" s="72">
        <v>0</v>
      </c>
    </row>
    <row r="284" spans="1:3" x14ac:dyDescent="0.2">
      <c r="A284" s="65">
        <f t="shared" si="3"/>
        <v>41376</v>
      </c>
      <c r="B284" s="66">
        <v>15</v>
      </c>
      <c r="C284" s="72">
        <v>0</v>
      </c>
    </row>
    <row r="285" spans="1:3" x14ac:dyDescent="0.2">
      <c r="A285" s="65">
        <f t="shared" si="3"/>
        <v>41376</v>
      </c>
      <c r="B285" s="66">
        <v>16</v>
      </c>
      <c r="C285" s="72">
        <v>0</v>
      </c>
    </row>
    <row r="286" spans="1:3" x14ac:dyDescent="0.2">
      <c r="A286" s="65">
        <f t="shared" si="3"/>
        <v>41376</v>
      </c>
      <c r="B286" s="66">
        <v>17</v>
      </c>
      <c r="C286" s="72">
        <v>0</v>
      </c>
    </row>
    <row r="287" spans="1:3" x14ac:dyDescent="0.2">
      <c r="A287" s="65">
        <f t="shared" ref="A287:A350" si="4">A263+1</f>
        <v>41376</v>
      </c>
      <c r="B287" s="66">
        <v>18</v>
      </c>
      <c r="C287" s="72">
        <v>0</v>
      </c>
    </row>
    <row r="288" spans="1:3" x14ac:dyDescent="0.2">
      <c r="A288" s="65">
        <f t="shared" si="4"/>
        <v>41376</v>
      </c>
      <c r="B288" s="66">
        <v>19</v>
      </c>
      <c r="C288" s="72">
        <v>0</v>
      </c>
    </row>
    <row r="289" spans="1:3" x14ac:dyDescent="0.2">
      <c r="A289" s="65">
        <f t="shared" si="4"/>
        <v>41376</v>
      </c>
      <c r="B289" s="66">
        <v>20</v>
      </c>
      <c r="C289" s="72">
        <v>0</v>
      </c>
    </row>
    <row r="290" spans="1:3" x14ac:dyDescent="0.2">
      <c r="A290" s="65">
        <f t="shared" si="4"/>
        <v>41376</v>
      </c>
      <c r="B290" s="66">
        <v>21</v>
      </c>
      <c r="C290" s="72">
        <v>0</v>
      </c>
    </row>
    <row r="291" spans="1:3" x14ac:dyDescent="0.2">
      <c r="A291" s="65">
        <f t="shared" si="4"/>
        <v>41376</v>
      </c>
      <c r="B291" s="66">
        <v>22</v>
      </c>
      <c r="C291" s="72">
        <v>0</v>
      </c>
    </row>
    <row r="292" spans="1:3" x14ac:dyDescent="0.2">
      <c r="A292" s="65">
        <f t="shared" si="4"/>
        <v>41376</v>
      </c>
      <c r="B292" s="66">
        <v>23</v>
      </c>
      <c r="C292" s="72">
        <v>0</v>
      </c>
    </row>
    <row r="293" spans="1:3" x14ac:dyDescent="0.2">
      <c r="A293" s="65">
        <f t="shared" si="4"/>
        <v>41376</v>
      </c>
      <c r="B293" s="66">
        <v>24</v>
      </c>
      <c r="C293" s="72">
        <v>0</v>
      </c>
    </row>
    <row r="294" spans="1:3" x14ac:dyDescent="0.2">
      <c r="A294" s="65">
        <f t="shared" si="4"/>
        <v>41377</v>
      </c>
      <c r="B294" s="66">
        <v>1</v>
      </c>
      <c r="C294" s="72">
        <v>0</v>
      </c>
    </row>
    <row r="295" spans="1:3" x14ac:dyDescent="0.2">
      <c r="A295" s="65">
        <f t="shared" si="4"/>
        <v>41377</v>
      </c>
      <c r="B295" s="66">
        <v>2</v>
      </c>
      <c r="C295" s="72">
        <v>0</v>
      </c>
    </row>
    <row r="296" spans="1:3" x14ac:dyDescent="0.2">
      <c r="A296" s="65">
        <f t="shared" si="4"/>
        <v>41377</v>
      </c>
      <c r="B296" s="66">
        <v>3</v>
      </c>
      <c r="C296" s="72">
        <v>0</v>
      </c>
    </row>
    <row r="297" spans="1:3" x14ac:dyDescent="0.2">
      <c r="A297" s="65">
        <f t="shared" si="4"/>
        <v>41377</v>
      </c>
      <c r="B297" s="66">
        <v>4</v>
      </c>
      <c r="C297" s="72">
        <v>0</v>
      </c>
    </row>
    <row r="298" spans="1:3" x14ac:dyDescent="0.2">
      <c r="A298" s="65">
        <f t="shared" si="4"/>
        <v>41377</v>
      </c>
      <c r="B298" s="66">
        <v>5</v>
      </c>
      <c r="C298" s="72">
        <v>0</v>
      </c>
    </row>
    <row r="299" spans="1:3" x14ac:dyDescent="0.2">
      <c r="A299" s="65">
        <f t="shared" si="4"/>
        <v>41377</v>
      </c>
      <c r="B299" s="66">
        <v>6</v>
      </c>
      <c r="C299" s="72">
        <v>0</v>
      </c>
    </row>
    <row r="300" spans="1:3" x14ac:dyDescent="0.2">
      <c r="A300" s="65">
        <f t="shared" si="4"/>
        <v>41377</v>
      </c>
      <c r="B300" s="66">
        <v>7</v>
      </c>
      <c r="C300" s="72">
        <v>0</v>
      </c>
    </row>
    <row r="301" spans="1:3" x14ac:dyDescent="0.2">
      <c r="A301" s="65">
        <f t="shared" si="4"/>
        <v>41377</v>
      </c>
      <c r="B301" s="66">
        <v>8</v>
      </c>
      <c r="C301" s="72">
        <v>0</v>
      </c>
    </row>
    <row r="302" spans="1:3" x14ac:dyDescent="0.2">
      <c r="A302" s="65">
        <f t="shared" si="4"/>
        <v>41377</v>
      </c>
      <c r="B302" s="66">
        <v>9</v>
      </c>
      <c r="C302" s="72">
        <v>0</v>
      </c>
    </row>
    <row r="303" spans="1:3" x14ac:dyDescent="0.2">
      <c r="A303" s="65">
        <f t="shared" si="4"/>
        <v>41377</v>
      </c>
      <c r="B303" s="66">
        <v>10</v>
      </c>
      <c r="C303" s="72">
        <v>0</v>
      </c>
    </row>
    <row r="304" spans="1:3" x14ac:dyDescent="0.2">
      <c r="A304" s="65">
        <f t="shared" si="4"/>
        <v>41377</v>
      </c>
      <c r="B304" s="66">
        <v>11</v>
      </c>
      <c r="C304" s="72">
        <v>0</v>
      </c>
    </row>
    <row r="305" spans="1:3" x14ac:dyDescent="0.2">
      <c r="A305" s="65">
        <f t="shared" si="4"/>
        <v>41377</v>
      </c>
      <c r="B305" s="66">
        <v>12</v>
      </c>
      <c r="C305" s="72">
        <v>0</v>
      </c>
    </row>
    <row r="306" spans="1:3" x14ac:dyDescent="0.2">
      <c r="A306" s="65">
        <f t="shared" si="4"/>
        <v>41377</v>
      </c>
      <c r="B306" s="66">
        <v>13</v>
      </c>
      <c r="C306" s="72">
        <v>0</v>
      </c>
    </row>
    <row r="307" spans="1:3" x14ac:dyDescent="0.2">
      <c r="A307" s="65">
        <f t="shared" si="4"/>
        <v>41377</v>
      </c>
      <c r="B307" s="66">
        <v>14</v>
      </c>
      <c r="C307" s="72">
        <v>0</v>
      </c>
    </row>
    <row r="308" spans="1:3" x14ac:dyDescent="0.2">
      <c r="A308" s="65">
        <f t="shared" si="4"/>
        <v>41377</v>
      </c>
      <c r="B308" s="66">
        <v>15</v>
      </c>
      <c r="C308" s="72">
        <v>0</v>
      </c>
    </row>
    <row r="309" spans="1:3" x14ac:dyDescent="0.2">
      <c r="A309" s="65">
        <f t="shared" si="4"/>
        <v>41377</v>
      </c>
      <c r="B309" s="66">
        <v>16</v>
      </c>
      <c r="C309" s="72">
        <v>0</v>
      </c>
    </row>
    <row r="310" spans="1:3" x14ac:dyDescent="0.2">
      <c r="A310" s="65">
        <f t="shared" si="4"/>
        <v>41377</v>
      </c>
      <c r="B310" s="66">
        <v>17</v>
      </c>
      <c r="C310" s="72">
        <v>0</v>
      </c>
    </row>
    <row r="311" spans="1:3" x14ac:dyDescent="0.2">
      <c r="A311" s="65">
        <f t="shared" si="4"/>
        <v>41377</v>
      </c>
      <c r="B311" s="66">
        <v>18</v>
      </c>
      <c r="C311" s="72">
        <v>0</v>
      </c>
    </row>
    <row r="312" spans="1:3" x14ac:dyDescent="0.2">
      <c r="A312" s="65">
        <f t="shared" si="4"/>
        <v>41377</v>
      </c>
      <c r="B312" s="66">
        <v>19</v>
      </c>
      <c r="C312" s="72">
        <v>0</v>
      </c>
    </row>
    <row r="313" spans="1:3" x14ac:dyDescent="0.2">
      <c r="A313" s="65">
        <f t="shared" si="4"/>
        <v>41377</v>
      </c>
      <c r="B313" s="66">
        <v>20</v>
      </c>
      <c r="C313" s="72">
        <v>0</v>
      </c>
    </row>
    <row r="314" spans="1:3" x14ac:dyDescent="0.2">
      <c r="A314" s="65">
        <f t="shared" si="4"/>
        <v>41377</v>
      </c>
      <c r="B314" s="66">
        <v>21</v>
      </c>
      <c r="C314" s="72">
        <v>0</v>
      </c>
    </row>
    <row r="315" spans="1:3" x14ac:dyDescent="0.2">
      <c r="A315" s="65">
        <f t="shared" si="4"/>
        <v>41377</v>
      </c>
      <c r="B315" s="66">
        <v>22</v>
      </c>
      <c r="C315" s="72">
        <v>0</v>
      </c>
    </row>
    <row r="316" spans="1:3" x14ac:dyDescent="0.2">
      <c r="A316" s="65">
        <f t="shared" si="4"/>
        <v>41377</v>
      </c>
      <c r="B316" s="66">
        <v>23</v>
      </c>
      <c r="C316" s="72">
        <v>0</v>
      </c>
    </row>
    <row r="317" spans="1:3" x14ac:dyDescent="0.2">
      <c r="A317" s="65">
        <f t="shared" si="4"/>
        <v>41377</v>
      </c>
      <c r="B317" s="66">
        <v>24</v>
      </c>
      <c r="C317" s="72">
        <v>0</v>
      </c>
    </row>
    <row r="318" spans="1:3" x14ac:dyDescent="0.2">
      <c r="A318" s="65">
        <f t="shared" si="4"/>
        <v>41378</v>
      </c>
      <c r="B318" s="66">
        <v>1</v>
      </c>
      <c r="C318" s="72">
        <v>0</v>
      </c>
    </row>
    <row r="319" spans="1:3" x14ac:dyDescent="0.2">
      <c r="A319" s="65">
        <f t="shared" si="4"/>
        <v>41378</v>
      </c>
      <c r="B319" s="66">
        <v>2</v>
      </c>
      <c r="C319" s="72">
        <v>0</v>
      </c>
    </row>
    <row r="320" spans="1:3" x14ac:dyDescent="0.2">
      <c r="A320" s="65">
        <f t="shared" si="4"/>
        <v>41378</v>
      </c>
      <c r="B320" s="66">
        <v>3</v>
      </c>
      <c r="C320" s="72">
        <v>0</v>
      </c>
    </row>
    <row r="321" spans="1:3" x14ac:dyDescent="0.2">
      <c r="A321" s="65">
        <f t="shared" si="4"/>
        <v>41378</v>
      </c>
      <c r="B321" s="66">
        <v>4</v>
      </c>
      <c r="C321" s="72">
        <v>0</v>
      </c>
    </row>
    <row r="322" spans="1:3" x14ac:dyDescent="0.2">
      <c r="A322" s="65">
        <f t="shared" si="4"/>
        <v>41378</v>
      </c>
      <c r="B322" s="66">
        <v>5</v>
      </c>
      <c r="C322" s="72">
        <v>0</v>
      </c>
    </row>
    <row r="323" spans="1:3" x14ac:dyDescent="0.2">
      <c r="A323" s="65">
        <f t="shared" si="4"/>
        <v>41378</v>
      </c>
      <c r="B323" s="66">
        <v>6</v>
      </c>
      <c r="C323" s="72">
        <v>0</v>
      </c>
    </row>
    <row r="324" spans="1:3" x14ac:dyDescent="0.2">
      <c r="A324" s="65">
        <f t="shared" si="4"/>
        <v>41378</v>
      </c>
      <c r="B324" s="66">
        <v>7</v>
      </c>
      <c r="C324" s="72">
        <v>0</v>
      </c>
    </row>
    <row r="325" spans="1:3" x14ac:dyDescent="0.2">
      <c r="A325" s="65">
        <f t="shared" si="4"/>
        <v>41378</v>
      </c>
      <c r="B325" s="66">
        <v>8</v>
      </c>
      <c r="C325" s="72">
        <v>0</v>
      </c>
    </row>
    <row r="326" spans="1:3" x14ac:dyDescent="0.2">
      <c r="A326" s="65">
        <f t="shared" si="4"/>
        <v>41378</v>
      </c>
      <c r="B326" s="66">
        <v>9</v>
      </c>
      <c r="C326" s="72">
        <v>0</v>
      </c>
    </row>
    <row r="327" spans="1:3" x14ac:dyDescent="0.2">
      <c r="A327" s="65">
        <f t="shared" si="4"/>
        <v>41378</v>
      </c>
      <c r="B327" s="66">
        <v>10</v>
      </c>
      <c r="C327" s="72">
        <v>0</v>
      </c>
    </row>
    <row r="328" spans="1:3" x14ac:dyDescent="0.2">
      <c r="A328" s="65">
        <f t="shared" si="4"/>
        <v>41378</v>
      </c>
      <c r="B328" s="66">
        <v>11</v>
      </c>
      <c r="C328" s="72">
        <v>0</v>
      </c>
    </row>
    <row r="329" spans="1:3" x14ac:dyDescent="0.2">
      <c r="A329" s="65">
        <f t="shared" si="4"/>
        <v>41378</v>
      </c>
      <c r="B329" s="66">
        <v>12</v>
      </c>
      <c r="C329" s="72">
        <v>0</v>
      </c>
    </row>
    <row r="330" spans="1:3" x14ac:dyDescent="0.2">
      <c r="A330" s="65">
        <f t="shared" si="4"/>
        <v>41378</v>
      </c>
      <c r="B330" s="66">
        <v>13</v>
      </c>
      <c r="C330" s="72">
        <v>0</v>
      </c>
    </row>
    <row r="331" spans="1:3" x14ac:dyDescent="0.2">
      <c r="A331" s="65">
        <f t="shared" si="4"/>
        <v>41378</v>
      </c>
      <c r="B331" s="66">
        <v>14</v>
      </c>
      <c r="C331" s="72">
        <v>0</v>
      </c>
    </row>
    <row r="332" spans="1:3" x14ac:dyDescent="0.2">
      <c r="A332" s="65">
        <f t="shared" si="4"/>
        <v>41378</v>
      </c>
      <c r="B332" s="66">
        <v>15</v>
      </c>
      <c r="C332" s="72">
        <v>0</v>
      </c>
    </row>
    <row r="333" spans="1:3" x14ac:dyDescent="0.2">
      <c r="A333" s="65">
        <f t="shared" si="4"/>
        <v>41378</v>
      </c>
      <c r="B333" s="66">
        <v>16</v>
      </c>
      <c r="C333" s="72">
        <v>0</v>
      </c>
    </row>
    <row r="334" spans="1:3" x14ac:dyDescent="0.2">
      <c r="A334" s="65">
        <f t="shared" si="4"/>
        <v>41378</v>
      </c>
      <c r="B334" s="66">
        <v>17</v>
      </c>
      <c r="C334" s="72">
        <v>0</v>
      </c>
    </row>
    <row r="335" spans="1:3" x14ac:dyDescent="0.2">
      <c r="A335" s="65">
        <f t="shared" si="4"/>
        <v>41378</v>
      </c>
      <c r="B335" s="66">
        <v>18</v>
      </c>
      <c r="C335" s="72">
        <v>0</v>
      </c>
    </row>
    <row r="336" spans="1:3" x14ac:dyDescent="0.2">
      <c r="A336" s="65">
        <f t="shared" si="4"/>
        <v>41378</v>
      </c>
      <c r="B336" s="66">
        <v>19</v>
      </c>
      <c r="C336" s="72">
        <v>0</v>
      </c>
    </row>
    <row r="337" spans="1:3" x14ac:dyDescent="0.2">
      <c r="A337" s="65">
        <f t="shared" si="4"/>
        <v>41378</v>
      </c>
      <c r="B337" s="66">
        <v>20</v>
      </c>
      <c r="C337" s="72">
        <v>0</v>
      </c>
    </row>
    <row r="338" spans="1:3" x14ac:dyDescent="0.2">
      <c r="A338" s="65">
        <f t="shared" si="4"/>
        <v>41378</v>
      </c>
      <c r="B338" s="66">
        <v>21</v>
      </c>
      <c r="C338" s="72">
        <v>0</v>
      </c>
    </row>
    <row r="339" spans="1:3" x14ac:dyDescent="0.2">
      <c r="A339" s="65">
        <f t="shared" si="4"/>
        <v>41378</v>
      </c>
      <c r="B339" s="66">
        <v>22</v>
      </c>
      <c r="C339" s="72">
        <v>0</v>
      </c>
    </row>
    <row r="340" spans="1:3" x14ac:dyDescent="0.2">
      <c r="A340" s="65">
        <f t="shared" si="4"/>
        <v>41378</v>
      </c>
      <c r="B340" s="66">
        <v>23</v>
      </c>
      <c r="C340" s="72">
        <v>0</v>
      </c>
    </row>
    <row r="341" spans="1:3" x14ac:dyDescent="0.2">
      <c r="A341" s="65">
        <f t="shared" si="4"/>
        <v>41378</v>
      </c>
      <c r="B341" s="66">
        <v>24</v>
      </c>
      <c r="C341" s="72">
        <v>0</v>
      </c>
    </row>
    <row r="342" spans="1:3" x14ac:dyDescent="0.2">
      <c r="A342" s="65">
        <f t="shared" si="4"/>
        <v>41379</v>
      </c>
      <c r="B342" s="66">
        <v>1</v>
      </c>
      <c r="C342" s="72">
        <v>0</v>
      </c>
    </row>
    <row r="343" spans="1:3" x14ac:dyDescent="0.2">
      <c r="A343" s="65">
        <f t="shared" si="4"/>
        <v>41379</v>
      </c>
      <c r="B343" s="66">
        <v>2</v>
      </c>
      <c r="C343" s="72">
        <v>0</v>
      </c>
    </row>
    <row r="344" spans="1:3" x14ac:dyDescent="0.2">
      <c r="A344" s="65">
        <f t="shared" si="4"/>
        <v>41379</v>
      </c>
      <c r="B344" s="66">
        <v>3</v>
      </c>
      <c r="C344" s="72">
        <v>0</v>
      </c>
    </row>
    <row r="345" spans="1:3" x14ac:dyDescent="0.2">
      <c r="A345" s="65">
        <f t="shared" si="4"/>
        <v>41379</v>
      </c>
      <c r="B345" s="66">
        <v>4</v>
      </c>
      <c r="C345" s="72">
        <v>0</v>
      </c>
    </row>
    <row r="346" spans="1:3" x14ac:dyDescent="0.2">
      <c r="A346" s="65">
        <f t="shared" si="4"/>
        <v>41379</v>
      </c>
      <c r="B346" s="66">
        <v>5</v>
      </c>
      <c r="C346" s="72">
        <v>0</v>
      </c>
    </row>
    <row r="347" spans="1:3" x14ac:dyDescent="0.2">
      <c r="A347" s="65">
        <f t="shared" si="4"/>
        <v>41379</v>
      </c>
      <c r="B347" s="66">
        <v>6</v>
      </c>
      <c r="C347" s="72">
        <v>0</v>
      </c>
    </row>
    <row r="348" spans="1:3" x14ac:dyDescent="0.2">
      <c r="A348" s="65">
        <f t="shared" si="4"/>
        <v>41379</v>
      </c>
      <c r="B348" s="66">
        <v>7</v>
      </c>
      <c r="C348" s="72">
        <v>0</v>
      </c>
    </row>
    <row r="349" spans="1:3" x14ac:dyDescent="0.2">
      <c r="A349" s="65">
        <f t="shared" si="4"/>
        <v>41379</v>
      </c>
      <c r="B349" s="66">
        <v>8</v>
      </c>
      <c r="C349" s="72">
        <v>0</v>
      </c>
    </row>
    <row r="350" spans="1:3" x14ac:dyDescent="0.2">
      <c r="A350" s="65">
        <f t="shared" si="4"/>
        <v>41379</v>
      </c>
      <c r="B350" s="66">
        <v>9</v>
      </c>
      <c r="C350" s="72">
        <v>0</v>
      </c>
    </row>
    <row r="351" spans="1:3" x14ac:dyDescent="0.2">
      <c r="A351" s="65">
        <f t="shared" ref="A351:A414" si="5">A327+1</f>
        <v>41379</v>
      </c>
      <c r="B351" s="66">
        <v>10</v>
      </c>
      <c r="C351" s="72">
        <v>0</v>
      </c>
    </row>
    <row r="352" spans="1:3" x14ac:dyDescent="0.2">
      <c r="A352" s="65">
        <f t="shared" si="5"/>
        <v>41379</v>
      </c>
      <c r="B352" s="66">
        <v>11</v>
      </c>
      <c r="C352" s="72">
        <v>0</v>
      </c>
    </row>
    <row r="353" spans="1:3" x14ac:dyDescent="0.2">
      <c r="A353" s="65">
        <f t="shared" si="5"/>
        <v>41379</v>
      </c>
      <c r="B353" s="66">
        <v>12</v>
      </c>
      <c r="C353" s="72">
        <v>0</v>
      </c>
    </row>
    <row r="354" spans="1:3" x14ac:dyDescent="0.2">
      <c r="A354" s="65">
        <f t="shared" si="5"/>
        <v>41379</v>
      </c>
      <c r="B354" s="66">
        <v>13</v>
      </c>
      <c r="C354" s="72">
        <v>0</v>
      </c>
    </row>
    <row r="355" spans="1:3" x14ac:dyDescent="0.2">
      <c r="A355" s="65">
        <f t="shared" si="5"/>
        <v>41379</v>
      </c>
      <c r="B355" s="66">
        <v>14</v>
      </c>
      <c r="C355" s="72">
        <v>0</v>
      </c>
    </row>
    <row r="356" spans="1:3" x14ac:dyDescent="0.2">
      <c r="A356" s="65">
        <f t="shared" si="5"/>
        <v>41379</v>
      </c>
      <c r="B356" s="66">
        <v>15</v>
      </c>
      <c r="C356" s="72">
        <v>0</v>
      </c>
    </row>
    <row r="357" spans="1:3" x14ac:dyDescent="0.2">
      <c r="A357" s="65">
        <f t="shared" si="5"/>
        <v>41379</v>
      </c>
      <c r="B357" s="66">
        <v>16</v>
      </c>
      <c r="C357" s="72">
        <v>0</v>
      </c>
    </row>
    <row r="358" spans="1:3" x14ac:dyDescent="0.2">
      <c r="A358" s="65">
        <f t="shared" si="5"/>
        <v>41379</v>
      </c>
      <c r="B358" s="66">
        <v>17</v>
      </c>
      <c r="C358" s="72">
        <v>0</v>
      </c>
    </row>
    <row r="359" spans="1:3" x14ac:dyDescent="0.2">
      <c r="A359" s="65">
        <f t="shared" si="5"/>
        <v>41379</v>
      </c>
      <c r="B359" s="66">
        <v>18</v>
      </c>
      <c r="C359" s="72">
        <v>0</v>
      </c>
    </row>
    <row r="360" spans="1:3" x14ac:dyDescent="0.2">
      <c r="A360" s="65">
        <f t="shared" si="5"/>
        <v>41379</v>
      </c>
      <c r="B360" s="66">
        <v>19</v>
      </c>
      <c r="C360" s="72">
        <v>0</v>
      </c>
    </row>
    <row r="361" spans="1:3" x14ac:dyDescent="0.2">
      <c r="A361" s="65">
        <f t="shared" si="5"/>
        <v>41379</v>
      </c>
      <c r="B361" s="66">
        <v>20</v>
      </c>
      <c r="C361" s="72">
        <v>0</v>
      </c>
    </row>
    <row r="362" spans="1:3" x14ac:dyDescent="0.2">
      <c r="A362" s="65">
        <f t="shared" si="5"/>
        <v>41379</v>
      </c>
      <c r="B362" s="66">
        <v>21</v>
      </c>
      <c r="C362" s="72">
        <v>0</v>
      </c>
    </row>
    <row r="363" spans="1:3" x14ac:dyDescent="0.2">
      <c r="A363" s="65">
        <f t="shared" si="5"/>
        <v>41379</v>
      </c>
      <c r="B363" s="66">
        <v>22</v>
      </c>
      <c r="C363" s="72">
        <v>0</v>
      </c>
    </row>
    <row r="364" spans="1:3" x14ac:dyDescent="0.2">
      <c r="A364" s="65">
        <f t="shared" si="5"/>
        <v>41379</v>
      </c>
      <c r="B364" s="66">
        <v>23</v>
      </c>
      <c r="C364" s="72">
        <v>0</v>
      </c>
    </row>
    <row r="365" spans="1:3" x14ac:dyDescent="0.2">
      <c r="A365" s="65">
        <f t="shared" si="5"/>
        <v>41379</v>
      </c>
      <c r="B365" s="66">
        <v>24</v>
      </c>
      <c r="C365" s="72">
        <v>0</v>
      </c>
    </row>
    <row r="366" spans="1:3" x14ac:dyDescent="0.2">
      <c r="A366" s="65">
        <f t="shared" si="5"/>
        <v>41380</v>
      </c>
      <c r="B366" s="66">
        <v>1</v>
      </c>
      <c r="C366" s="72">
        <v>0</v>
      </c>
    </row>
    <row r="367" spans="1:3" x14ac:dyDescent="0.2">
      <c r="A367" s="65">
        <f t="shared" si="5"/>
        <v>41380</v>
      </c>
      <c r="B367" s="66">
        <v>2</v>
      </c>
      <c r="C367" s="72">
        <v>0</v>
      </c>
    </row>
    <row r="368" spans="1:3" x14ac:dyDescent="0.2">
      <c r="A368" s="65">
        <f t="shared" si="5"/>
        <v>41380</v>
      </c>
      <c r="B368" s="66">
        <v>3</v>
      </c>
      <c r="C368" s="72">
        <v>0</v>
      </c>
    </row>
    <row r="369" spans="1:3" x14ac:dyDescent="0.2">
      <c r="A369" s="65">
        <f t="shared" si="5"/>
        <v>41380</v>
      </c>
      <c r="B369" s="66">
        <v>4</v>
      </c>
      <c r="C369" s="72">
        <v>0</v>
      </c>
    </row>
    <row r="370" spans="1:3" x14ac:dyDescent="0.2">
      <c r="A370" s="65">
        <f t="shared" si="5"/>
        <v>41380</v>
      </c>
      <c r="B370" s="66">
        <v>5</v>
      </c>
      <c r="C370" s="72">
        <v>0</v>
      </c>
    </row>
    <row r="371" spans="1:3" x14ac:dyDescent="0.2">
      <c r="A371" s="65">
        <f t="shared" si="5"/>
        <v>41380</v>
      </c>
      <c r="B371" s="66">
        <v>6</v>
      </c>
      <c r="C371" s="72">
        <v>0</v>
      </c>
    </row>
    <row r="372" spans="1:3" x14ac:dyDescent="0.2">
      <c r="A372" s="65">
        <f t="shared" si="5"/>
        <v>41380</v>
      </c>
      <c r="B372" s="66">
        <v>7</v>
      </c>
      <c r="C372" s="72">
        <v>0</v>
      </c>
    </row>
    <row r="373" spans="1:3" x14ac:dyDescent="0.2">
      <c r="A373" s="65">
        <f t="shared" si="5"/>
        <v>41380</v>
      </c>
      <c r="B373" s="66">
        <v>8</v>
      </c>
      <c r="C373" s="72">
        <v>0</v>
      </c>
    </row>
    <row r="374" spans="1:3" x14ac:dyDescent="0.2">
      <c r="A374" s="65">
        <f t="shared" si="5"/>
        <v>41380</v>
      </c>
      <c r="B374" s="66">
        <v>9</v>
      </c>
      <c r="C374" s="72">
        <v>0</v>
      </c>
    </row>
    <row r="375" spans="1:3" x14ac:dyDescent="0.2">
      <c r="A375" s="65">
        <f t="shared" si="5"/>
        <v>41380</v>
      </c>
      <c r="B375" s="66">
        <v>10</v>
      </c>
      <c r="C375" s="72">
        <v>0</v>
      </c>
    </row>
    <row r="376" spans="1:3" x14ac:dyDescent="0.2">
      <c r="A376" s="65">
        <f t="shared" si="5"/>
        <v>41380</v>
      </c>
      <c r="B376" s="66">
        <v>11</v>
      </c>
      <c r="C376" s="72">
        <v>0</v>
      </c>
    </row>
    <row r="377" spans="1:3" x14ac:dyDescent="0.2">
      <c r="A377" s="65">
        <f t="shared" si="5"/>
        <v>41380</v>
      </c>
      <c r="B377" s="66">
        <v>12</v>
      </c>
      <c r="C377" s="72">
        <v>0</v>
      </c>
    </row>
    <row r="378" spans="1:3" x14ac:dyDescent="0.2">
      <c r="A378" s="65">
        <f t="shared" si="5"/>
        <v>41380</v>
      </c>
      <c r="B378" s="66">
        <v>13</v>
      </c>
      <c r="C378" s="72">
        <v>0</v>
      </c>
    </row>
    <row r="379" spans="1:3" x14ac:dyDescent="0.2">
      <c r="A379" s="65">
        <f t="shared" si="5"/>
        <v>41380</v>
      </c>
      <c r="B379" s="66">
        <v>14</v>
      </c>
      <c r="C379" s="72">
        <v>0</v>
      </c>
    </row>
    <row r="380" spans="1:3" x14ac:dyDescent="0.2">
      <c r="A380" s="65">
        <f t="shared" si="5"/>
        <v>41380</v>
      </c>
      <c r="B380" s="66">
        <v>15</v>
      </c>
      <c r="C380" s="72">
        <v>0</v>
      </c>
    </row>
    <row r="381" spans="1:3" x14ac:dyDescent="0.2">
      <c r="A381" s="65">
        <f t="shared" si="5"/>
        <v>41380</v>
      </c>
      <c r="B381" s="66">
        <v>16</v>
      </c>
      <c r="C381" s="72">
        <v>0</v>
      </c>
    </row>
    <row r="382" spans="1:3" x14ac:dyDescent="0.2">
      <c r="A382" s="65">
        <f t="shared" si="5"/>
        <v>41380</v>
      </c>
      <c r="B382" s="66">
        <v>17</v>
      </c>
      <c r="C382" s="72">
        <v>0</v>
      </c>
    </row>
    <row r="383" spans="1:3" x14ac:dyDescent="0.2">
      <c r="A383" s="65">
        <f t="shared" si="5"/>
        <v>41380</v>
      </c>
      <c r="B383" s="66">
        <v>18</v>
      </c>
      <c r="C383" s="72">
        <v>0</v>
      </c>
    </row>
    <row r="384" spans="1:3" x14ac:dyDescent="0.2">
      <c r="A384" s="65">
        <f t="shared" si="5"/>
        <v>41380</v>
      </c>
      <c r="B384" s="66">
        <v>19</v>
      </c>
      <c r="C384" s="72">
        <v>0</v>
      </c>
    </row>
    <row r="385" spans="1:3" x14ac:dyDescent="0.2">
      <c r="A385" s="65">
        <f t="shared" si="5"/>
        <v>41380</v>
      </c>
      <c r="B385" s="66">
        <v>20</v>
      </c>
      <c r="C385" s="72">
        <v>0</v>
      </c>
    </row>
    <row r="386" spans="1:3" x14ac:dyDescent="0.2">
      <c r="A386" s="65">
        <f t="shared" si="5"/>
        <v>41380</v>
      </c>
      <c r="B386" s="66">
        <v>21</v>
      </c>
      <c r="C386" s="72">
        <v>0</v>
      </c>
    </row>
    <row r="387" spans="1:3" x14ac:dyDescent="0.2">
      <c r="A387" s="65">
        <f t="shared" si="5"/>
        <v>41380</v>
      </c>
      <c r="B387" s="66">
        <v>22</v>
      </c>
      <c r="C387" s="72">
        <v>0</v>
      </c>
    </row>
    <row r="388" spans="1:3" x14ac:dyDescent="0.2">
      <c r="A388" s="65">
        <f t="shared" si="5"/>
        <v>41380</v>
      </c>
      <c r="B388" s="66">
        <v>23</v>
      </c>
      <c r="C388" s="72">
        <v>0</v>
      </c>
    </row>
    <row r="389" spans="1:3" x14ac:dyDescent="0.2">
      <c r="A389" s="65">
        <f t="shared" si="5"/>
        <v>41380</v>
      </c>
      <c r="B389" s="66">
        <v>24</v>
      </c>
      <c r="C389" s="72">
        <v>0</v>
      </c>
    </row>
    <row r="390" spans="1:3" x14ac:dyDescent="0.2">
      <c r="A390" s="65">
        <f t="shared" si="5"/>
        <v>41381</v>
      </c>
      <c r="B390" s="66">
        <v>1</v>
      </c>
      <c r="C390" s="72">
        <v>0</v>
      </c>
    </row>
    <row r="391" spans="1:3" x14ac:dyDescent="0.2">
      <c r="A391" s="65">
        <f t="shared" si="5"/>
        <v>41381</v>
      </c>
      <c r="B391" s="66">
        <v>2</v>
      </c>
      <c r="C391" s="72">
        <v>0</v>
      </c>
    </row>
    <row r="392" spans="1:3" x14ac:dyDescent="0.2">
      <c r="A392" s="65">
        <f t="shared" si="5"/>
        <v>41381</v>
      </c>
      <c r="B392" s="66">
        <v>3</v>
      </c>
      <c r="C392" s="72">
        <v>0</v>
      </c>
    </row>
    <row r="393" spans="1:3" x14ac:dyDescent="0.2">
      <c r="A393" s="65">
        <f t="shared" si="5"/>
        <v>41381</v>
      </c>
      <c r="B393" s="66">
        <v>4</v>
      </c>
      <c r="C393" s="72">
        <v>0</v>
      </c>
    </row>
    <row r="394" spans="1:3" x14ac:dyDescent="0.2">
      <c r="A394" s="65">
        <f t="shared" si="5"/>
        <v>41381</v>
      </c>
      <c r="B394" s="66">
        <v>5</v>
      </c>
      <c r="C394" s="72">
        <v>0</v>
      </c>
    </row>
    <row r="395" spans="1:3" x14ac:dyDescent="0.2">
      <c r="A395" s="65">
        <f t="shared" si="5"/>
        <v>41381</v>
      </c>
      <c r="B395" s="66">
        <v>6</v>
      </c>
      <c r="C395" s="72">
        <v>0</v>
      </c>
    </row>
    <row r="396" spans="1:3" x14ac:dyDescent="0.2">
      <c r="A396" s="65">
        <f t="shared" si="5"/>
        <v>41381</v>
      </c>
      <c r="B396" s="66">
        <v>7</v>
      </c>
      <c r="C396" s="72">
        <v>0</v>
      </c>
    </row>
    <row r="397" spans="1:3" x14ac:dyDescent="0.2">
      <c r="A397" s="65">
        <f t="shared" si="5"/>
        <v>41381</v>
      </c>
      <c r="B397" s="66">
        <v>8</v>
      </c>
      <c r="C397" s="72">
        <v>0</v>
      </c>
    </row>
    <row r="398" spans="1:3" x14ac:dyDescent="0.2">
      <c r="A398" s="65">
        <f t="shared" si="5"/>
        <v>41381</v>
      </c>
      <c r="B398" s="66">
        <v>9</v>
      </c>
      <c r="C398" s="72">
        <v>0</v>
      </c>
    </row>
    <row r="399" spans="1:3" x14ac:dyDescent="0.2">
      <c r="A399" s="65">
        <f t="shared" si="5"/>
        <v>41381</v>
      </c>
      <c r="B399" s="66">
        <v>10</v>
      </c>
      <c r="C399" s="72">
        <v>0</v>
      </c>
    </row>
    <row r="400" spans="1:3" x14ac:dyDescent="0.2">
      <c r="A400" s="65">
        <f t="shared" si="5"/>
        <v>41381</v>
      </c>
      <c r="B400" s="66">
        <v>11</v>
      </c>
      <c r="C400" s="72">
        <v>0</v>
      </c>
    </row>
    <row r="401" spans="1:3" x14ac:dyDescent="0.2">
      <c r="A401" s="65">
        <f t="shared" si="5"/>
        <v>41381</v>
      </c>
      <c r="B401" s="66">
        <v>12</v>
      </c>
      <c r="C401" s="72">
        <v>0</v>
      </c>
    </row>
    <row r="402" spans="1:3" x14ac:dyDescent="0.2">
      <c r="A402" s="65">
        <f t="shared" si="5"/>
        <v>41381</v>
      </c>
      <c r="B402" s="66">
        <v>13</v>
      </c>
      <c r="C402" s="72">
        <v>0</v>
      </c>
    </row>
    <row r="403" spans="1:3" x14ac:dyDescent="0.2">
      <c r="A403" s="65">
        <f t="shared" si="5"/>
        <v>41381</v>
      </c>
      <c r="B403" s="66">
        <v>14</v>
      </c>
      <c r="C403" s="72">
        <v>0</v>
      </c>
    </row>
    <row r="404" spans="1:3" x14ac:dyDescent="0.2">
      <c r="A404" s="65">
        <f t="shared" si="5"/>
        <v>41381</v>
      </c>
      <c r="B404" s="66">
        <v>15</v>
      </c>
      <c r="C404" s="72">
        <v>0</v>
      </c>
    </row>
    <row r="405" spans="1:3" x14ac:dyDescent="0.2">
      <c r="A405" s="65">
        <f t="shared" si="5"/>
        <v>41381</v>
      </c>
      <c r="B405" s="66">
        <v>16</v>
      </c>
      <c r="C405" s="72">
        <v>0</v>
      </c>
    </row>
    <row r="406" spans="1:3" x14ac:dyDescent="0.2">
      <c r="A406" s="65">
        <f t="shared" si="5"/>
        <v>41381</v>
      </c>
      <c r="B406" s="66">
        <v>17</v>
      </c>
      <c r="C406" s="72">
        <v>0</v>
      </c>
    </row>
    <row r="407" spans="1:3" x14ac:dyDescent="0.2">
      <c r="A407" s="65">
        <f t="shared" si="5"/>
        <v>41381</v>
      </c>
      <c r="B407" s="66">
        <v>18</v>
      </c>
      <c r="C407" s="72">
        <v>0</v>
      </c>
    </row>
    <row r="408" spans="1:3" x14ac:dyDescent="0.2">
      <c r="A408" s="65">
        <f t="shared" si="5"/>
        <v>41381</v>
      </c>
      <c r="B408" s="66">
        <v>19</v>
      </c>
      <c r="C408" s="72">
        <v>0</v>
      </c>
    </row>
    <row r="409" spans="1:3" x14ac:dyDescent="0.2">
      <c r="A409" s="65">
        <f t="shared" si="5"/>
        <v>41381</v>
      </c>
      <c r="B409" s="66">
        <v>20</v>
      </c>
      <c r="C409" s="72">
        <v>0</v>
      </c>
    </row>
    <row r="410" spans="1:3" x14ac:dyDescent="0.2">
      <c r="A410" s="65">
        <f t="shared" si="5"/>
        <v>41381</v>
      </c>
      <c r="B410" s="66">
        <v>21</v>
      </c>
      <c r="C410" s="72">
        <v>0</v>
      </c>
    </row>
    <row r="411" spans="1:3" x14ac:dyDescent="0.2">
      <c r="A411" s="65">
        <f t="shared" si="5"/>
        <v>41381</v>
      </c>
      <c r="B411" s="66">
        <v>22</v>
      </c>
      <c r="C411" s="72">
        <v>0</v>
      </c>
    </row>
    <row r="412" spans="1:3" x14ac:dyDescent="0.2">
      <c r="A412" s="65">
        <f t="shared" si="5"/>
        <v>41381</v>
      </c>
      <c r="B412" s="66">
        <v>23</v>
      </c>
      <c r="C412" s="72">
        <v>0</v>
      </c>
    </row>
    <row r="413" spans="1:3" x14ac:dyDescent="0.2">
      <c r="A413" s="65">
        <f t="shared" si="5"/>
        <v>41381</v>
      </c>
      <c r="B413" s="66">
        <v>24</v>
      </c>
      <c r="C413" s="72">
        <v>0</v>
      </c>
    </row>
    <row r="414" spans="1:3" x14ac:dyDescent="0.2">
      <c r="A414" s="65">
        <f t="shared" si="5"/>
        <v>41382</v>
      </c>
      <c r="B414" s="66">
        <v>1</v>
      </c>
      <c r="C414" s="72">
        <v>0</v>
      </c>
    </row>
    <row r="415" spans="1:3" x14ac:dyDescent="0.2">
      <c r="A415" s="65">
        <f t="shared" ref="A415:A478" si="6">A391+1</f>
        <v>41382</v>
      </c>
      <c r="B415" s="66">
        <v>2</v>
      </c>
      <c r="C415" s="72">
        <v>0</v>
      </c>
    </row>
    <row r="416" spans="1:3" x14ac:dyDescent="0.2">
      <c r="A416" s="65">
        <f t="shared" si="6"/>
        <v>41382</v>
      </c>
      <c r="B416" s="66">
        <v>3</v>
      </c>
      <c r="C416" s="72">
        <v>0</v>
      </c>
    </row>
    <row r="417" spans="1:3" x14ac:dyDescent="0.2">
      <c r="A417" s="65">
        <f t="shared" si="6"/>
        <v>41382</v>
      </c>
      <c r="B417" s="66">
        <v>4</v>
      </c>
      <c r="C417" s="72">
        <v>0</v>
      </c>
    </row>
    <row r="418" spans="1:3" x14ac:dyDescent="0.2">
      <c r="A418" s="65">
        <f t="shared" si="6"/>
        <v>41382</v>
      </c>
      <c r="B418" s="66">
        <v>5</v>
      </c>
      <c r="C418" s="72">
        <v>0</v>
      </c>
    </row>
    <row r="419" spans="1:3" x14ac:dyDescent="0.2">
      <c r="A419" s="65">
        <f t="shared" si="6"/>
        <v>41382</v>
      </c>
      <c r="B419" s="66">
        <v>6</v>
      </c>
      <c r="C419" s="72">
        <v>0</v>
      </c>
    </row>
    <row r="420" spans="1:3" x14ac:dyDescent="0.2">
      <c r="A420" s="65">
        <f t="shared" si="6"/>
        <v>41382</v>
      </c>
      <c r="B420" s="66">
        <v>7</v>
      </c>
      <c r="C420" s="72">
        <v>0</v>
      </c>
    </row>
    <row r="421" spans="1:3" x14ac:dyDescent="0.2">
      <c r="A421" s="65">
        <f t="shared" si="6"/>
        <v>41382</v>
      </c>
      <c r="B421" s="66">
        <v>8</v>
      </c>
      <c r="C421" s="72">
        <v>0</v>
      </c>
    </row>
    <row r="422" spans="1:3" x14ac:dyDescent="0.2">
      <c r="A422" s="65">
        <f t="shared" si="6"/>
        <v>41382</v>
      </c>
      <c r="B422" s="66">
        <v>9</v>
      </c>
      <c r="C422" s="72">
        <v>0</v>
      </c>
    </row>
    <row r="423" spans="1:3" x14ac:dyDescent="0.2">
      <c r="A423" s="65">
        <f t="shared" si="6"/>
        <v>41382</v>
      </c>
      <c r="B423" s="66">
        <v>10</v>
      </c>
      <c r="C423" s="72">
        <v>0</v>
      </c>
    </row>
    <row r="424" spans="1:3" x14ac:dyDescent="0.2">
      <c r="A424" s="65">
        <f t="shared" si="6"/>
        <v>41382</v>
      </c>
      <c r="B424" s="66">
        <v>11</v>
      </c>
      <c r="C424" s="72">
        <v>0</v>
      </c>
    </row>
    <row r="425" spans="1:3" x14ac:dyDescent="0.2">
      <c r="A425" s="65">
        <f t="shared" si="6"/>
        <v>41382</v>
      </c>
      <c r="B425" s="66">
        <v>12</v>
      </c>
      <c r="C425" s="72">
        <v>0</v>
      </c>
    </row>
    <row r="426" spans="1:3" x14ac:dyDescent="0.2">
      <c r="A426" s="65">
        <f t="shared" si="6"/>
        <v>41382</v>
      </c>
      <c r="B426" s="66">
        <v>13</v>
      </c>
      <c r="C426" s="72">
        <v>0</v>
      </c>
    </row>
    <row r="427" spans="1:3" x14ac:dyDescent="0.2">
      <c r="A427" s="65">
        <f t="shared" si="6"/>
        <v>41382</v>
      </c>
      <c r="B427" s="66">
        <v>14</v>
      </c>
      <c r="C427" s="72">
        <v>0</v>
      </c>
    </row>
    <row r="428" spans="1:3" x14ac:dyDescent="0.2">
      <c r="A428" s="65">
        <f t="shared" si="6"/>
        <v>41382</v>
      </c>
      <c r="B428" s="66">
        <v>15</v>
      </c>
      <c r="C428" s="72">
        <v>0</v>
      </c>
    </row>
    <row r="429" spans="1:3" x14ac:dyDescent="0.2">
      <c r="A429" s="65">
        <f t="shared" si="6"/>
        <v>41382</v>
      </c>
      <c r="B429" s="66">
        <v>16</v>
      </c>
      <c r="C429" s="72">
        <v>0</v>
      </c>
    </row>
    <row r="430" spans="1:3" x14ac:dyDescent="0.2">
      <c r="A430" s="65">
        <f t="shared" si="6"/>
        <v>41382</v>
      </c>
      <c r="B430" s="66">
        <v>17</v>
      </c>
      <c r="C430" s="72">
        <v>0</v>
      </c>
    </row>
    <row r="431" spans="1:3" x14ac:dyDescent="0.2">
      <c r="A431" s="65">
        <f t="shared" si="6"/>
        <v>41382</v>
      </c>
      <c r="B431" s="66">
        <v>18</v>
      </c>
      <c r="C431" s="72">
        <v>0</v>
      </c>
    </row>
    <row r="432" spans="1:3" x14ac:dyDescent="0.2">
      <c r="A432" s="65">
        <f t="shared" si="6"/>
        <v>41382</v>
      </c>
      <c r="B432" s="66">
        <v>19</v>
      </c>
      <c r="C432" s="72">
        <v>0</v>
      </c>
    </row>
    <row r="433" spans="1:3" x14ac:dyDescent="0.2">
      <c r="A433" s="65">
        <f t="shared" si="6"/>
        <v>41382</v>
      </c>
      <c r="B433" s="66">
        <v>20</v>
      </c>
      <c r="C433" s="72">
        <v>0</v>
      </c>
    </row>
    <row r="434" spans="1:3" x14ac:dyDescent="0.2">
      <c r="A434" s="65">
        <f t="shared" si="6"/>
        <v>41382</v>
      </c>
      <c r="B434" s="66">
        <v>21</v>
      </c>
      <c r="C434" s="72">
        <v>0</v>
      </c>
    </row>
    <row r="435" spans="1:3" x14ac:dyDescent="0.2">
      <c r="A435" s="65">
        <f t="shared" si="6"/>
        <v>41382</v>
      </c>
      <c r="B435" s="66">
        <v>22</v>
      </c>
      <c r="C435" s="72">
        <v>0</v>
      </c>
    </row>
    <row r="436" spans="1:3" x14ac:dyDescent="0.2">
      <c r="A436" s="65">
        <f t="shared" si="6"/>
        <v>41382</v>
      </c>
      <c r="B436" s="66">
        <v>23</v>
      </c>
      <c r="C436" s="72">
        <v>0</v>
      </c>
    </row>
    <row r="437" spans="1:3" x14ac:dyDescent="0.2">
      <c r="A437" s="65">
        <f t="shared" si="6"/>
        <v>41382</v>
      </c>
      <c r="B437" s="66">
        <v>24</v>
      </c>
      <c r="C437" s="72">
        <v>0</v>
      </c>
    </row>
    <row r="438" spans="1:3" x14ac:dyDescent="0.2">
      <c r="A438" s="65">
        <f t="shared" si="6"/>
        <v>41383</v>
      </c>
      <c r="B438" s="66">
        <v>1</v>
      </c>
      <c r="C438" s="72">
        <v>0</v>
      </c>
    </row>
    <row r="439" spans="1:3" x14ac:dyDescent="0.2">
      <c r="A439" s="65">
        <f t="shared" si="6"/>
        <v>41383</v>
      </c>
      <c r="B439" s="66">
        <v>2</v>
      </c>
      <c r="C439" s="72">
        <v>0</v>
      </c>
    </row>
    <row r="440" spans="1:3" x14ac:dyDescent="0.2">
      <c r="A440" s="65">
        <f t="shared" si="6"/>
        <v>41383</v>
      </c>
      <c r="B440" s="66">
        <v>3</v>
      </c>
      <c r="C440" s="72">
        <v>0</v>
      </c>
    </row>
    <row r="441" spans="1:3" x14ac:dyDescent="0.2">
      <c r="A441" s="65">
        <f t="shared" si="6"/>
        <v>41383</v>
      </c>
      <c r="B441" s="66">
        <v>4</v>
      </c>
      <c r="C441" s="72">
        <v>0</v>
      </c>
    </row>
    <row r="442" spans="1:3" x14ac:dyDescent="0.2">
      <c r="A442" s="65">
        <f t="shared" si="6"/>
        <v>41383</v>
      </c>
      <c r="B442" s="66">
        <v>5</v>
      </c>
      <c r="C442" s="72">
        <v>0</v>
      </c>
    </row>
    <row r="443" spans="1:3" x14ac:dyDescent="0.2">
      <c r="A443" s="65">
        <f t="shared" si="6"/>
        <v>41383</v>
      </c>
      <c r="B443" s="66">
        <v>6</v>
      </c>
      <c r="C443" s="72">
        <v>0</v>
      </c>
    </row>
    <row r="444" spans="1:3" x14ac:dyDescent="0.2">
      <c r="A444" s="65">
        <f t="shared" si="6"/>
        <v>41383</v>
      </c>
      <c r="B444" s="66">
        <v>7</v>
      </c>
      <c r="C444" s="72">
        <v>0</v>
      </c>
    </row>
    <row r="445" spans="1:3" x14ac:dyDescent="0.2">
      <c r="A445" s="65">
        <f t="shared" si="6"/>
        <v>41383</v>
      </c>
      <c r="B445" s="66">
        <v>8</v>
      </c>
      <c r="C445" s="72">
        <v>0</v>
      </c>
    </row>
    <row r="446" spans="1:3" x14ac:dyDescent="0.2">
      <c r="A446" s="65">
        <f t="shared" si="6"/>
        <v>41383</v>
      </c>
      <c r="B446" s="66">
        <v>9</v>
      </c>
      <c r="C446" s="72">
        <v>0</v>
      </c>
    </row>
    <row r="447" spans="1:3" x14ac:dyDescent="0.2">
      <c r="A447" s="65">
        <f t="shared" si="6"/>
        <v>41383</v>
      </c>
      <c r="B447" s="66">
        <v>10</v>
      </c>
      <c r="C447" s="72">
        <v>0</v>
      </c>
    </row>
    <row r="448" spans="1:3" x14ac:dyDescent="0.2">
      <c r="A448" s="65">
        <f t="shared" si="6"/>
        <v>41383</v>
      </c>
      <c r="B448" s="66">
        <v>11</v>
      </c>
      <c r="C448" s="72">
        <v>0</v>
      </c>
    </row>
    <row r="449" spans="1:3" x14ac:dyDescent="0.2">
      <c r="A449" s="65">
        <f t="shared" si="6"/>
        <v>41383</v>
      </c>
      <c r="B449" s="66">
        <v>12</v>
      </c>
      <c r="C449" s="72">
        <v>0</v>
      </c>
    </row>
    <row r="450" spans="1:3" x14ac:dyDescent="0.2">
      <c r="A450" s="65">
        <f t="shared" si="6"/>
        <v>41383</v>
      </c>
      <c r="B450" s="66">
        <v>13</v>
      </c>
      <c r="C450" s="72">
        <v>0</v>
      </c>
    </row>
    <row r="451" spans="1:3" x14ac:dyDescent="0.2">
      <c r="A451" s="65">
        <f t="shared" si="6"/>
        <v>41383</v>
      </c>
      <c r="B451" s="66">
        <v>14</v>
      </c>
      <c r="C451" s="72">
        <v>0</v>
      </c>
    </row>
    <row r="452" spans="1:3" x14ac:dyDescent="0.2">
      <c r="A452" s="65">
        <f t="shared" si="6"/>
        <v>41383</v>
      </c>
      <c r="B452" s="66">
        <v>15</v>
      </c>
      <c r="C452" s="72">
        <v>0</v>
      </c>
    </row>
    <row r="453" spans="1:3" x14ac:dyDescent="0.2">
      <c r="A453" s="65">
        <f t="shared" si="6"/>
        <v>41383</v>
      </c>
      <c r="B453" s="66">
        <v>16</v>
      </c>
      <c r="C453" s="72">
        <v>0</v>
      </c>
    </row>
    <row r="454" spans="1:3" x14ac:dyDescent="0.2">
      <c r="A454" s="65">
        <f t="shared" si="6"/>
        <v>41383</v>
      </c>
      <c r="B454" s="66">
        <v>17</v>
      </c>
      <c r="C454" s="72">
        <v>0</v>
      </c>
    </row>
    <row r="455" spans="1:3" x14ac:dyDescent="0.2">
      <c r="A455" s="65">
        <f t="shared" si="6"/>
        <v>41383</v>
      </c>
      <c r="B455" s="66">
        <v>18</v>
      </c>
      <c r="C455" s="72">
        <v>0</v>
      </c>
    </row>
    <row r="456" spans="1:3" x14ac:dyDescent="0.2">
      <c r="A456" s="65">
        <f t="shared" si="6"/>
        <v>41383</v>
      </c>
      <c r="B456" s="66">
        <v>19</v>
      </c>
      <c r="C456" s="72">
        <v>0</v>
      </c>
    </row>
    <row r="457" spans="1:3" x14ac:dyDescent="0.2">
      <c r="A457" s="65">
        <f t="shared" si="6"/>
        <v>41383</v>
      </c>
      <c r="B457" s="66">
        <v>20</v>
      </c>
      <c r="C457" s="72">
        <v>0</v>
      </c>
    </row>
    <row r="458" spans="1:3" x14ac:dyDescent="0.2">
      <c r="A458" s="65">
        <f t="shared" si="6"/>
        <v>41383</v>
      </c>
      <c r="B458" s="66">
        <v>21</v>
      </c>
      <c r="C458" s="72">
        <v>0</v>
      </c>
    </row>
    <row r="459" spans="1:3" x14ac:dyDescent="0.2">
      <c r="A459" s="65">
        <f t="shared" si="6"/>
        <v>41383</v>
      </c>
      <c r="B459" s="66">
        <v>22</v>
      </c>
      <c r="C459" s="72">
        <v>0</v>
      </c>
    </row>
    <row r="460" spans="1:3" x14ac:dyDescent="0.2">
      <c r="A460" s="65">
        <f t="shared" si="6"/>
        <v>41383</v>
      </c>
      <c r="B460" s="66">
        <v>23</v>
      </c>
      <c r="C460" s="72">
        <v>0</v>
      </c>
    </row>
    <row r="461" spans="1:3" x14ac:dyDescent="0.2">
      <c r="A461" s="65">
        <f t="shared" si="6"/>
        <v>41383</v>
      </c>
      <c r="B461" s="66">
        <v>24</v>
      </c>
      <c r="C461" s="72">
        <v>0</v>
      </c>
    </row>
    <row r="462" spans="1:3" x14ac:dyDescent="0.2">
      <c r="A462" s="65">
        <f t="shared" si="6"/>
        <v>41384</v>
      </c>
      <c r="B462" s="66">
        <v>1</v>
      </c>
      <c r="C462" s="72">
        <v>0</v>
      </c>
    </row>
    <row r="463" spans="1:3" x14ac:dyDescent="0.2">
      <c r="A463" s="65">
        <f t="shared" si="6"/>
        <v>41384</v>
      </c>
      <c r="B463" s="66">
        <v>2</v>
      </c>
      <c r="C463" s="72">
        <v>0</v>
      </c>
    </row>
    <row r="464" spans="1:3" x14ac:dyDescent="0.2">
      <c r="A464" s="65">
        <f t="shared" si="6"/>
        <v>41384</v>
      </c>
      <c r="B464" s="66">
        <v>3</v>
      </c>
      <c r="C464" s="72">
        <v>0</v>
      </c>
    </row>
    <row r="465" spans="1:3" x14ac:dyDescent="0.2">
      <c r="A465" s="65">
        <f t="shared" si="6"/>
        <v>41384</v>
      </c>
      <c r="B465" s="66">
        <v>4</v>
      </c>
      <c r="C465" s="72">
        <v>0</v>
      </c>
    </row>
    <row r="466" spans="1:3" x14ac:dyDescent="0.2">
      <c r="A466" s="65">
        <f t="shared" si="6"/>
        <v>41384</v>
      </c>
      <c r="B466" s="66">
        <v>5</v>
      </c>
      <c r="C466" s="72">
        <v>0</v>
      </c>
    </row>
    <row r="467" spans="1:3" x14ac:dyDescent="0.2">
      <c r="A467" s="65">
        <f t="shared" si="6"/>
        <v>41384</v>
      </c>
      <c r="B467" s="66">
        <v>6</v>
      </c>
      <c r="C467" s="72">
        <v>0</v>
      </c>
    </row>
    <row r="468" spans="1:3" x14ac:dyDescent="0.2">
      <c r="A468" s="65">
        <f t="shared" si="6"/>
        <v>41384</v>
      </c>
      <c r="B468" s="66">
        <v>7</v>
      </c>
      <c r="C468" s="72">
        <v>0</v>
      </c>
    </row>
    <row r="469" spans="1:3" x14ac:dyDescent="0.2">
      <c r="A469" s="65">
        <f t="shared" si="6"/>
        <v>41384</v>
      </c>
      <c r="B469" s="66">
        <v>8</v>
      </c>
      <c r="C469" s="72">
        <v>0</v>
      </c>
    </row>
    <row r="470" spans="1:3" x14ac:dyDescent="0.2">
      <c r="A470" s="65">
        <f t="shared" si="6"/>
        <v>41384</v>
      </c>
      <c r="B470" s="66">
        <v>9</v>
      </c>
      <c r="C470" s="72">
        <v>0</v>
      </c>
    </row>
    <row r="471" spans="1:3" x14ac:dyDescent="0.2">
      <c r="A471" s="65">
        <f t="shared" si="6"/>
        <v>41384</v>
      </c>
      <c r="B471" s="66">
        <v>10</v>
      </c>
      <c r="C471" s="72">
        <v>0</v>
      </c>
    </row>
    <row r="472" spans="1:3" x14ac:dyDescent="0.2">
      <c r="A472" s="65">
        <f t="shared" si="6"/>
        <v>41384</v>
      </c>
      <c r="B472" s="66">
        <v>11</v>
      </c>
      <c r="C472" s="72">
        <v>0</v>
      </c>
    </row>
    <row r="473" spans="1:3" x14ac:dyDescent="0.2">
      <c r="A473" s="65">
        <f t="shared" si="6"/>
        <v>41384</v>
      </c>
      <c r="B473" s="66">
        <v>12</v>
      </c>
      <c r="C473" s="72">
        <v>0</v>
      </c>
    </row>
    <row r="474" spans="1:3" x14ac:dyDescent="0.2">
      <c r="A474" s="65">
        <f t="shared" si="6"/>
        <v>41384</v>
      </c>
      <c r="B474" s="66">
        <v>13</v>
      </c>
      <c r="C474" s="72">
        <v>0</v>
      </c>
    </row>
    <row r="475" spans="1:3" x14ac:dyDescent="0.2">
      <c r="A475" s="65">
        <f t="shared" si="6"/>
        <v>41384</v>
      </c>
      <c r="B475" s="66">
        <v>14</v>
      </c>
      <c r="C475" s="72">
        <v>0</v>
      </c>
    </row>
    <row r="476" spans="1:3" x14ac:dyDescent="0.2">
      <c r="A476" s="65">
        <f t="shared" si="6"/>
        <v>41384</v>
      </c>
      <c r="B476" s="66">
        <v>15</v>
      </c>
      <c r="C476" s="72">
        <v>0</v>
      </c>
    </row>
    <row r="477" spans="1:3" x14ac:dyDescent="0.2">
      <c r="A477" s="65">
        <f t="shared" si="6"/>
        <v>41384</v>
      </c>
      <c r="B477" s="66">
        <v>16</v>
      </c>
      <c r="C477" s="72">
        <v>0</v>
      </c>
    </row>
    <row r="478" spans="1:3" x14ac:dyDescent="0.2">
      <c r="A478" s="65">
        <f t="shared" si="6"/>
        <v>41384</v>
      </c>
      <c r="B478" s="66">
        <v>17</v>
      </c>
      <c r="C478" s="72">
        <v>0</v>
      </c>
    </row>
    <row r="479" spans="1:3" x14ac:dyDescent="0.2">
      <c r="A479" s="65">
        <f t="shared" ref="A479:A542" si="7">A455+1</f>
        <v>41384</v>
      </c>
      <c r="B479" s="66">
        <v>18</v>
      </c>
      <c r="C479" s="72">
        <v>0</v>
      </c>
    </row>
    <row r="480" spans="1:3" x14ac:dyDescent="0.2">
      <c r="A480" s="65">
        <f t="shared" si="7"/>
        <v>41384</v>
      </c>
      <c r="B480" s="66">
        <v>19</v>
      </c>
      <c r="C480" s="72">
        <v>0</v>
      </c>
    </row>
    <row r="481" spans="1:3" x14ac:dyDescent="0.2">
      <c r="A481" s="65">
        <f t="shared" si="7"/>
        <v>41384</v>
      </c>
      <c r="B481" s="66">
        <v>20</v>
      </c>
      <c r="C481" s="72">
        <v>0</v>
      </c>
    </row>
    <row r="482" spans="1:3" x14ac:dyDescent="0.2">
      <c r="A482" s="65">
        <f t="shared" si="7"/>
        <v>41384</v>
      </c>
      <c r="B482" s="66">
        <v>21</v>
      </c>
      <c r="C482" s="72">
        <v>0</v>
      </c>
    </row>
    <row r="483" spans="1:3" x14ac:dyDescent="0.2">
      <c r="A483" s="65">
        <f t="shared" si="7"/>
        <v>41384</v>
      </c>
      <c r="B483" s="66">
        <v>22</v>
      </c>
      <c r="C483" s="72">
        <v>0</v>
      </c>
    </row>
    <row r="484" spans="1:3" x14ac:dyDescent="0.2">
      <c r="A484" s="65">
        <f t="shared" si="7"/>
        <v>41384</v>
      </c>
      <c r="B484" s="66">
        <v>23</v>
      </c>
      <c r="C484" s="72">
        <v>0</v>
      </c>
    </row>
    <row r="485" spans="1:3" x14ac:dyDescent="0.2">
      <c r="A485" s="65">
        <f t="shared" si="7"/>
        <v>41384</v>
      </c>
      <c r="B485" s="66">
        <v>24</v>
      </c>
      <c r="C485" s="72">
        <v>0</v>
      </c>
    </row>
    <row r="486" spans="1:3" x14ac:dyDescent="0.2">
      <c r="A486" s="65">
        <f t="shared" si="7"/>
        <v>41385</v>
      </c>
      <c r="B486" s="66">
        <v>1</v>
      </c>
      <c r="C486" s="72">
        <v>0</v>
      </c>
    </row>
    <row r="487" spans="1:3" x14ac:dyDescent="0.2">
      <c r="A487" s="65">
        <f t="shared" si="7"/>
        <v>41385</v>
      </c>
      <c r="B487" s="66">
        <v>2</v>
      </c>
      <c r="C487" s="72">
        <v>0</v>
      </c>
    </row>
    <row r="488" spans="1:3" x14ac:dyDescent="0.2">
      <c r="A488" s="65">
        <f t="shared" si="7"/>
        <v>41385</v>
      </c>
      <c r="B488" s="66">
        <v>3</v>
      </c>
      <c r="C488" s="72">
        <v>0</v>
      </c>
    </row>
    <row r="489" spans="1:3" x14ac:dyDescent="0.2">
      <c r="A489" s="65">
        <f t="shared" si="7"/>
        <v>41385</v>
      </c>
      <c r="B489" s="66">
        <v>4</v>
      </c>
      <c r="C489" s="72">
        <v>0</v>
      </c>
    </row>
    <row r="490" spans="1:3" x14ac:dyDescent="0.2">
      <c r="A490" s="65">
        <f t="shared" si="7"/>
        <v>41385</v>
      </c>
      <c r="B490" s="66">
        <v>5</v>
      </c>
      <c r="C490" s="72">
        <v>0</v>
      </c>
    </row>
    <row r="491" spans="1:3" x14ac:dyDescent="0.2">
      <c r="A491" s="65">
        <f t="shared" si="7"/>
        <v>41385</v>
      </c>
      <c r="B491" s="66">
        <v>6</v>
      </c>
      <c r="C491" s="72">
        <v>0</v>
      </c>
    </row>
    <row r="492" spans="1:3" x14ac:dyDescent="0.2">
      <c r="A492" s="65">
        <f t="shared" si="7"/>
        <v>41385</v>
      </c>
      <c r="B492" s="66">
        <v>7</v>
      </c>
      <c r="C492" s="72">
        <v>0</v>
      </c>
    </row>
    <row r="493" spans="1:3" x14ac:dyDescent="0.2">
      <c r="A493" s="65">
        <f t="shared" si="7"/>
        <v>41385</v>
      </c>
      <c r="B493" s="66">
        <v>8</v>
      </c>
      <c r="C493" s="72">
        <v>0</v>
      </c>
    </row>
    <row r="494" spans="1:3" x14ac:dyDescent="0.2">
      <c r="A494" s="65">
        <f t="shared" si="7"/>
        <v>41385</v>
      </c>
      <c r="B494" s="66">
        <v>9</v>
      </c>
      <c r="C494" s="72">
        <v>0</v>
      </c>
    </row>
    <row r="495" spans="1:3" x14ac:dyDescent="0.2">
      <c r="A495" s="65">
        <f t="shared" si="7"/>
        <v>41385</v>
      </c>
      <c r="B495" s="66">
        <v>10</v>
      </c>
      <c r="C495" s="72">
        <v>0</v>
      </c>
    </row>
    <row r="496" spans="1:3" x14ac:dyDescent="0.2">
      <c r="A496" s="65">
        <f t="shared" si="7"/>
        <v>41385</v>
      </c>
      <c r="B496" s="66">
        <v>11</v>
      </c>
      <c r="C496" s="72">
        <v>0</v>
      </c>
    </row>
    <row r="497" spans="1:3" x14ac:dyDescent="0.2">
      <c r="A497" s="65">
        <f t="shared" si="7"/>
        <v>41385</v>
      </c>
      <c r="B497" s="66">
        <v>12</v>
      </c>
      <c r="C497" s="72">
        <v>0</v>
      </c>
    </row>
    <row r="498" spans="1:3" x14ac:dyDescent="0.2">
      <c r="A498" s="65">
        <f t="shared" si="7"/>
        <v>41385</v>
      </c>
      <c r="B498" s="66">
        <v>13</v>
      </c>
      <c r="C498" s="72">
        <v>0</v>
      </c>
    </row>
    <row r="499" spans="1:3" x14ac:dyDescent="0.2">
      <c r="A499" s="65">
        <f t="shared" si="7"/>
        <v>41385</v>
      </c>
      <c r="B499" s="66">
        <v>14</v>
      </c>
      <c r="C499" s="72">
        <v>0</v>
      </c>
    </row>
    <row r="500" spans="1:3" x14ac:dyDescent="0.2">
      <c r="A500" s="65">
        <f t="shared" si="7"/>
        <v>41385</v>
      </c>
      <c r="B500" s="66">
        <v>15</v>
      </c>
      <c r="C500" s="72">
        <v>0</v>
      </c>
    </row>
    <row r="501" spans="1:3" x14ac:dyDescent="0.2">
      <c r="A501" s="65">
        <f t="shared" si="7"/>
        <v>41385</v>
      </c>
      <c r="B501" s="66">
        <v>16</v>
      </c>
      <c r="C501" s="72">
        <v>0</v>
      </c>
    </row>
    <row r="502" spans="1:3" x14ac:dyDescent="0.2">
      <c r="A502" s="65">
        <f t="shared" si="7"/>
        <v>41385</v>
      </c>
      <c r="B502" s="66">
        <v>17</v>
      </c>
      <c r="C502" s="72">
        <v>0</v>
      </c>
    </row>
    <row r="503" spans="1:3" x14ac:dyDescent="0.2">
      <c r="A503" s="65">
        <f t="shared" si="7"/>
        <v>41385</v>
      </c>
      <c r="B503" s="66">
        <v>18</v>
      </c>
      <c r="C503" s="72">
        <v>0</v>
      </c>
    </row>
    <row r="504" spans="1:3" x14ac:dyDescent="0.2">
      <c r="A504" s="65">
        <f t="shared" si="7"/>
        <v>41385</v>
      </c>
      <c r="B504" s="66">
        <v>19</v>
      </c>
      <c r="C504" s="72">
        <v>0</v>
      </c>
    </row>
    <row r="505" spans="1:3" x14ac:dyDescent="0.2">
      <c r="A505" s="65">
        <f t="shared" si="7"/>
        <v>41385</v>
      </c>
      <c r="B505" s="66">
        <v>20</v>
      </c>
      <c r="C505" s="72">
        <v>0</v>
      </c>
    </row>
    <row r="506" spans="1:3" x14ac:dyDescent="0.2">
      <c r="A506" s="65">
        <f t="shared" si="7"/>
        <v>41385</v>
      </c>
      <c r="B506" s="66">
        <v>21</v>
      </c>
      <c r="C506" s="72">
        <v>0</v>
      </c>
    </row>
    <row r="507" spans="1:3" x14ac:dyDescent="0.2">
      <c r="A507" s="65">
        <f t="shared" si="7"/>
        <v>41385</v>
      </c>
      <c r="B507" s="66">
        <v>22</v>
      </c>
      <c r="C507" s="72">
        <v>0</v>
      </c>
    </row>
    <row r="508" spans="1:3" x14ac:dyDescent="0.2">
      <c r="A508" s="65">
        <f t="shared" si="7"/>
        <v>41385</v>
      </c>
      <c r="B508" s="66">
        <v>23</v>
      </c>
      <c r="C508" s="72">
        <v>0</v>
      </c>
    </row>
    <row r="509" spans="1:3" x14ac:dyDescent="0.2">
      <c r="A509" s="65">
        <f t="shared" si="7"/>
        <v>41385</v>
      </c>
      <c r="B509" s="66">
        <v>24</v>
      </c>
      <c r="C509" s="72">
        <v>0</v>
      </c>
    </row>
    <row r="510" spans="1:3" x14ac:dyDescent="0.2">
      <c r="A510" s="65">
        <f t="shared" si="7"/>
        <v>41386</v>
      </c>
      <c r="B510" s="66">
        <v>1</v>
      </c>
      <c r="C510" s="72">
        <v>0</v>
      </c>
    </row>
    <row r="511" spans="1:3" x14ac:dyDescent="0.2">
      <c r="A511" s="65">
        <f t="shared" si="7"/>
        <v>41386</v>
      </c>
      <c r="B511" s="66">
        <v>2</v>
      </c>
      <c r="C511" s="72">
        <v>0</v>
      </c>
    </row>
    <row r="512" spans="1:3" x14ac:dyDescent="0.2">
      <c r="A512" s="65">
        <f t="shared" si="7"/>
        <v>41386</v>
      </c>
      <c r="B512" s="66">
        <v>3</v>
      </c>
      <c r="C512" s="72">
        <v>0</v>
      </c>
    </row>
    <row r="513" spans="1:3" x14ac:dyDescent="0.2">
      <c r="A513" s="65">
        <f t="shared" si="7"/>
        <v>41386</v>
      </c>
      <c r="B513" s="66">
        <v>4</v>
      </c>
      <c r="C513" s="72">
        <v>0</v>
      </c>
    </row>
    <row r="514" spans="1:3" x14ac:dyDescent="0.2">
      <c r="A514" s="65">
        <f t="shared" si="7"/>
        <v>41386</v>
      </c>
      <c r="B514" s="66">
        <v>5</v>
      </c>
      <c r="C514" s="72">
        <v>0</v>
      </c>
    </row>
    <row r="515" spans="1:3" x14ac:dyDescent="0.2">
      <c r="A515" s="65">
        <f t="shared" si="7"/>
        <v>41386</v>
      </c>
      <c r="B515" s="66">
        <v>6</v>
      </c>
      <c r="C515" s="72">
        <v>0</v>
      </c>
    </row>
    <row r="516" spans="1:3" x14ac:dyDescent="0.2">
      <c r="A516" s="65">
        <f t="shared" si="7"/>
        <v>41386</v>
      </c>
      <c r="B516" s="66">
        <v>7</v>
      </c>
      <c r="C516" s="72">
        <v>0</v>
      </c>
    </row>
    <row r="517" spans="1:3" x14ac:dyDescent="0.2">
      <c r="A517" s="65">
        <f t="shared" si="7"/>
        <v>41386</v>
      </c>
      <c r="B517" s="66">
        <v>8</v>
      </c>
      <c r="C517" s="72">
        <v>0</v>
      </c>
    </row>
    <row r="518" spans="1:3" x14ac:dyDescent="0.2">
      <c r="A518" s="65">
        <f t="shared" si="7"/>
        <v>41386</v>
      </c>
      <c r="B518" s="66">
        <v>9</v>
      </c>
      <c r="C518" s="72">
        <v>0</v>
      </c>
    </row>
    <row r="519" spans="1:3" x14ac:dyDescent="0.2">
      <c r="A519" s="65">
        <f t="shared" si="7"/>
        <v>41386</v>
      </c>
      <c r="B519" s="66">
        <v>10</v>
      </c>
      <c r="C519" s="72">
        <v>0</v>
      </c>
    </row>
    <row r="520" spans="1:3" x14ac:dyDescent="0.2">
      <c r="A520" s="65">
        <f t="shared" si="7"/>
        <v>41386</v>
      </c>
      <c r="B520" s="66">
        <v>11</v>
      </c>
      <c r="C520" s="72">
        <v>0</v>
      </c>
    </row>
    <row r="521" spans="1:3" x14ac:dyDescent="0.2">
      <c r="A521" s="65">
        <f t="shared" si="7"/>
        <v>41386</v>
      </c>
      <c r="B521" s="66">
        <v>12</v>
      </c>
      <c r="C521" s="72">
        <v>0</v>
      </c>
    </row>
    <row r="522" spans="1:3" x14ac:dyDescent="0.2">
      <c r="A522" s="65">
        <f t="shared" si="7"/>
        <v>41386</v>
      </c>
      <c r="B522" s="66">
        <v>13</v>
      </c>
      <c r="C522" s="72">
        <v>0</v>
      </c>
    </row>
    <row r="523" spans="1:3" x14ac:dyDescent="0.2">
      <c r="A523" s="65">
        <f t="shared" si="7"/>
        <v>41386</v>
      </c>
      <c r="B523" s="66">
        <v>14</v>
      </c>
      <c r="C523" s="72">
        <v>0</v>
      </c>
    </row>
    <row r="524" spans="1:3" x14ac:dyDescent="0.2">
      <c r="A524" s="65">
        <f t="shared" si="7"/>
        <v>41386</v>
      </c>
      <c r="B524" s="66">
        <v>15</v>
      </c>
      <c r="C524" s="72">
        <v>0</v>
      </c>
    </row>
    <row r="525" spans="1:3" x14ac:dyDescent="0.2">
      <c r="A525" s="65">
        <f t="shared" si="7"/>
        <v>41386</v>
      </c>
      <c r="B525" s="66">
        <v>16</v>
      </c>
      <c r="C525" s="72">
        <v>0</v>
      </c>
    </row>
    <row r="526" spans="1:3" x14ac:dyDescent="0.2">
      <c r="A526" s="65">
        <f t="shared" si="7"/>
        <v>41386</v>
      </c>
      <c r="B526" s="66">
        <v>17</v>
      </c>
      <c r="C526" s="72">
        <v>0</v>
      </c>
    </row>
    <row r="527" spans="1:3" x14ac:dyDescent="0.2">
      <c r="A527" s="65">
        <f t="shared" si="7"/>
        <v>41386</v>
      </c>
      <c r="B527" s="66">
        <v>18</v>
      </c>
      <c r="C527" s="72">
        <v>0</v>
      </c>
    </row>
    <row r="528" spans="1:3" x14ac:dyDescent="0.2">
      <c r="A528" s="65">
        <f t="shared" si="7"/>
        <v>41386</v>
      </c>
      <c r="B528" s="66">
        <v>19</v>
      </c>
      <c r="C528" s="72">
        <v>0</v>
      </c>
    </row>
    <row r="529" spans="1:3" x14ac:dyDescent="0.2">
      <c r="A529" s="65">
        <f t="shared" si="7"/>
        <v>41386</v>
      </c>
      <c r="B529" s="66">
        <v>20</v>
      </c>
      <c r="C529" s="72">
        <v>0</v>
      </c>
    </row>
    <row r="530" spans="1:3" x14ac:dyDescent="0.2">
      <c r="A530" s="65">
        <f t="shared" si="7"/>
        <v>41386</v>
      </c>
      <c r="B530" s="66">
        <v>21</v>
      </c>
      <c r="C530" s="72">
        <v>0</v>
      </c>
    </row>
    <row r="531" spans="1:3" x14ac:dyDescent="0.2">
      <c r="A531" s="65">
        <f t="shared" si="7"/>
        <v>41386</v>
      </c>
      <c r="B531" s="66">
        <v>22</v>
      </c>
      <c r="C531" s="72">
        <v>0</v>
      </c>
    </row>
    <row r="532" spans="1:3" x14ac:dyDescent="0.2">
      <c r="A532" s="65">
        <f t="shared" si="7"/>
        <v>41386</v>
      </c>
      <c r="B532" s="66">
        <v>23</v>
      </c>
      <c r="C532" s="72">
        <v>0</v>
      </c>
    </row>
    <row r="533" spans="1:3" x14ac:dyDescent="0.2">
      <c r="A533" s="65">
        <f t="shared" si="7"/>
        <v>41386</v>
      </c>
      <c r="B533" s="66">
        <v>24</v>
      </c>
      <c r="C533" s="72">
        <v>0</v>
      </c>
    </row>
    <row r="534" spans="1:3" x14ac:dyDescent="0.2">
      <c r="A534" s="65">
        <f t="shared" si="7"/>
        <v>41387</v>
      </c>
      <c r="B534" s="66">
        <v>1</v>
      </c>
      <c r="C534" s="72">
        <v>0</v>
      </c>
    </row>
    <row r="535" spans="1:3" x14ac:dyDescent="0.2">
      <c r="A535" s="65">
        <f t="shared" si="7"/>
        <v>41387</v>
      </c>
      <c r="B535" s="66">
        <v>2</v>
      </c>
      <c r="C535" s="72">
        <v>0</v>
      </c>
    </row>
    <row r="536" spans="1:3" x14ac:dyDescent="0.2">
      <c r="A536" s="65">
        <f t="shared" si="7"/>
        <v>41387</v>
      </c>
      <c r="B536" s="66">
        <v>3</v>
      </c>
      <c r="C536" s="72">
        <v>0</v>
      </c>
    </row>
    <row r="537" spans="1:3" x14ac:dyDescent="0.2">
      <c r="A537" s="65">
        <f t="shared" si="7"/>
        <v>41387</v>
      </c>
      <c r="B537" s="66">
        <v>4</v>
      </c>
      <c r="C537" s="72">
        <v>0</v>
      </c>
    </row>
    <row r="538" spans="1:3" x14ac:dyDescent="0.2">
      <c r="A538" s="65">
        <f t="shared" si="7"/>
        <v>41387</v>
      </c>
      <c r="B538" s="66">
        <v>5</v>
      </c>
      <c r="C538" s="72">
        <v>0</v>
      </c>
    </row>
    <row r="539" spans="1:3" x14ac:dyDescent="0.2">
      <c r="A539" s="65">
        <f t="shared" si="7"/>
        <v>41387</v>
      </c>
      <c r="B539" s="66">
        <v>6</v>
      </c>
      <c r="C539" s="72">
        <v>0</v>
      </c>
    </row>
    <row r="540" spans="1:3" x14ac:dyDescent="0.2">
      <c r="A540" s="65">
        <f t="shared" si="7"/>
        <v>41387</v>
      </c>
      <c r="B540" s="66">
        <v>7</v>
      </c>
      <c r="C540" s="72">
        <v>0</v>
      </c>
    </row>
    <row r="541" spans="1:3" x14ac:dyDescent="0.2">
      <c r="A541" s="65">
        <f t="shared" si="7"/>
        <v>41387</v>
      </c>
      <c r="B541" s="66">
        <v>8</v>
      </c>
      <c r="C541" s="72">
        <v>0</v>
      </c>
    </row>
    <row r="542" spans="1:3" x14ac:dyDescent="0.2">
      <c r="A542" s="65">
        <f t="shared" si="7"/>
        <v>41387</v>
      </c>
      <c r="B542" s="66">
        <v>9</v>
      </c>
      <c r="C542" s="72">
        <v>0</v>
      </c>
    </row>
    <row r="543" spans="1:3" x14ac:dyDescent="0.2">
      <c r="A543" s="65">
        <f t="shared" ref="A543:A606" si="8">A519+1</f>
        <v>41387</v>
      </c>
      <c r="B543" s="66">
        <v>10</v>
      </c>
      <c r="C543" s="72">
        <v>0</v>
      </c>
    </row>
    <row r="544" spans="1:3" x14ac:dyDescent="0.2">
      <c r="A544" s="65">
        <f t="shared" si="8"/>
        <v>41387</v>
      </c>
      <c r="B544" s="66">
        <v>11</v>
      </c>
      <c r="C544" s="72">
        <v>0</v>
      </c>
    </row>
    <row r="545" spans="1:3" x14ac:dyDescent="0.2">
      <c r="A545" s="65">
        <f t="shared" si="8"/>
        <v>41387</v>
      </c>
      <c r="B545" s="66">
        <v>12</v>
      </c>
      <c r="C545" s="72">
        <v>0</v>
      </c>
    </row>
    <row r="546" spans="1:3" x14ac:dyDescent="0.2">
      <c r="A546" s="65">
        <f t="shared" si="8"/>
        <v>41387</v>
      </c>
      <c r="B546" s="66">
        <v>13</v>
      </c>
      <c r="C546" s="72">
        <v>0</v>
      </c>
    </row>
    <row r="547" spans="1:3" x14ac:dyDescent="0.2">
      <c r="A547" s="65">
        <f t="shared" si="8"/>
        <v>41387</v>
      </c>
      <c r="B547" s="66">
        <v>14</v>
      </c>
      <c r="C547" s="72">
        <v>0</v>
      </c>
    </row>
    <row r="548" spans="1:3" x14ac:dyDescent="0.2">
      <c r="A548" s="65">
        <f t="shared" si="8"/>
        <v>41387</v>
      </c>
      <c r="B548" s="66">
        <v>15</v>
      </c>
      <c r="C548" s="72">
        <v>0</v>
      </c>
    </row>
    <row r="549" spans="1:3" x14ac:dyDescent="0.2">
      <c r="A549" s="65">
        <f t="shared" si="8"/>
        <v>41387</v>
      </c>
      <c r="B549" s="66">
        <v>16</v>
      </c>
      <c r="C549" s="72">
        <v>0</v>
      </c>
    </row>
    <row r="550" spans="1:3" x14ac:dyDescent="0.2">
      <c r="A550" s="65">
        <f t="shared" si="8"/>
        <v>41387</v>
      </c>
      <c r="B550" s="66">
        <v>17</v>
      </c>
      <c r="C550" s="72">
        <v>0</v>
      </c>
    </row>
    <row r="551" spans="1:3" x14ac:dyDescent="0.2">
      <c r="A551" s="65">
        <f t="shared" si="8"/>
        <v>41387</v>
      </c>
      <c r="B551" s="66">
        <v>18</v>
      </c>
      <c r="C551" s="72">
        <v>0</v>
      </c>
    </row>
    <row r="552" spans="1:3" x14ac:dyDescent="0.2">
      <c r="A552" s="65">
        <f t="shared" si="8"/>
        <v>41387</v>
      </c>
      <c r="B552" s="66">
        <v>19</v>
      </c>
      <c r="C552" s="72">
        <v>0</v>
      </c>
    </row>
    <row r="553" spans="1:3" x14ac:dyDescent="0.2">
      <c r="A553" s="65">
        <f t="shared" si="8"/>
        <v>41387</v>
      </c>
      <c r="B553" s="66">
        <v>20</v>
      </c>
      <c r="C553" s="72">
        <v>0</v>
      </c>
    </row>
    <row r="554" spans="1:3" x14ac:dyDescent="0.2">
      <c r="A554" s="65">
        <f t="shared" si="8"/>
        <v>41387</v>
      </c>
      <c r="B554" s="66">
        <v>21</v>
      </c>
      <c r="C554" s="72">
        <v>0</v>
      </c>
    </row>
    <row r="555" spans="1:3" x14ac:dyDescent="0.2">
      <c r="A555" s="65">
        <f t="shared" si="8"/>
        <v>41387</v>
      </c>
      <c r="B555" s="66">
        <v>22</v>
      </c>
      <c r="C555" s="72">
        <v>0</v>
      </c>
    </row>
    <row r="556" spans="1:3" x14ac:dyDescent="0.2">
      <c r="A556" s="65">
        <f t="shared" si="8"/>
        <v>41387</v>
      </c>
      <c r="B556" s="66">
        <v>23</v>
      </c>
      <c r="C556" s="72">
        <v>0</v>
      </c>
    </row>
    <row r="557" spans="1:3" x14ac:dyDescent="0.2">
      <c r="A557" s="65">
        <f t="shared" si="8"/>
        <v>41387</v>
      </c>
      <c r="B557" s="66">
        <v>24</v>
      </c>
      <c r="C557" s="72">
        <v>0</v>
      </c>
    </row>
    <row r="558" spans="1:3" x14ac:dyDescent="0.2">
      <c r="A558" s="65">
        <f t="shared" si="8"/>
        <v>41388</v>
      </c>
      <c r="B558" s="66">
        <v>1</v>
      </c>
      <c r="C558" s="72">
        <v>0</v>
      </c>
    </row>
    <row r="559" spans="1:3" x14ac:dyDescent="0.2">
      <c r="A559" s="65">
        <f t="shared" si="8"/>
        <v>41388</v>
      </c>
      <c r="B559" s="66">
        <v>2</v>
      </c>
      <c r="C559" s="72">
        <v>0</v>
      </c>
    </row>
    <row r="560" spans="1:3" x14ac:dyDescent="0.2">
      <c r="A560" s="65">
        <f t="shared" si="8"/>
        <v>41388</v>
      </c>
      <c r="B560" s="66">
        <v>3</v>
      </c>
      <c r="C560" s="72">
        <v>0</v>
      </c>
    </row>
    <row r="561" spans="1:3" x14ac:dyDescent="0.2">
      <c r="A561" s="65">
        <f t="shared" si="8"/>
        <v>41388</v>
      </c>
      <c r="B561" s="66">
        <v>4</v>
      </c>
      <c r="C561" s="72">
        <v>0</v>
      </c>
    </row>
    <row r="562" spans="1:3" x14ac:dyDescent="0.2">
      <c r="A562" s="65">
        <f t="shared" si="8"/>
        <v>41388</v>
      </c>
      <c r="B562" s="66">
        <v>5</v>
      </c>
      <c r="C562" s="72">
        <v>0</v>
      </c>
    </row>
    <row r="563" spans="1:3" x14ac:dyDescent="0.2">
      <c r="A563" s="65">
        <f t="shared" si="8"/>
        <v>41388</v>
      </c>
      <c r="B563" s="66">
        <v>6</v>
      </c>
      <c r="C563" s="72">
        <v>0</v>
      </c>
    </row>
    <row r="564" spans="1:3" x14ac:dyDescent="0.2">
      <c r="A564" s="65">
        <f t="shared" si="8"/>
        <v>41388</v>
      </c>
      <c r="B564" s="66">
        <v>7</v>
      </c>
      <c r="C564" s="72">
        <v>0</v>
      </c>
    </row>
    <row r="565" spans="1:3" x14ac:dyDescent="0.2">
      <c r="A565" s="65">
        <f t="shared" si="8"/>
        <v>41388</v>
      </c>
      <c r="B565" s="66">
        <v>8</v>
      </c>
      <c r="C565" s="72">
        <v>0</v>
      </c>
    </row>
    <row r="566" spans="1:3" x14ac:dyDescent="0.2">
      <c r="A566" s="65">
        <f t="shared" si="8"/>
        <v>41388</v>
      </c>
      <c r="B566" s="66">
        <v>9</v>
      </c>
      <c r="C566" s="72">
        <v>0</v>
      </c>
    </row>
    <row r="567" spans="1:3" x14ac:dyDescent="0.2">
      <c r="A567" s="65">
        <f t="shared" si="8"/>
        <v>41388</v>
      </c>
      <c r="B567" s="66">
        <v>10</v>
      </c>
      <c r="C567" s="72">
        <v>0</v>
      </c>
    </row>
    <row r="568" spans="1:3" x14ac:dyDescent="0.2">
      <c r="A568" s="65">
        <f t="shared" si="8"/>
        <v>41388</v>
      </c>
      <c r="B568" s="66">
        <v>11</v>
      </c>
      <c r="C568" s="72">
        <v>0</v>
      </c>
    </row>
    <row r="569" spans="1:3" x14ac:dyDescent="0.2">
      <c r="A569" s="65">
        <f t="shared" si="8"/>
        <v>41388</v>
      </c>
      <c r="B569" s="66">
        <v>12</v>
      </c>
      <c r="C569" s="72">
        <v>0</v>
      </c>
    </row>
    <row r="570" spans="1:3" x14ac:dyDescent="0.2">
      <c r="A570" s="65">
        <f t="shared" si="8"/>
        <v>41388</v>
      </c>
      <c r="B570" s="66">
        <v>13</v>
      </c>
      <c r="C570" s="72">
        <v>0</v>
      </c>
    </row>
    <row r="571" spans="1:3" x14ac:dyDescent="0.2">
      <c r="A571" s="65">
        <f t="shared" si="8"/>
        <v>41388</v>
      </c>
      <c r="B571" s="66">
        <v>14</v>
      </c>
      <c r="C571" s="72">
        <v>0</v>
      </c>
    </row>
    <row r="572" spans="1:3" x14ac:dyDescent="0.2">
      <c r="A572" s="65">
        <f t="shared" si="8"/>
        <v>41388</v>
      </c>
      <c r="B572" s="66">
        <v>15</v>
      </c>
      <c r="C572" s="72">
        <v>0</v>
      </c>
    </row>
    <row r="573" spans="1:3" x14ac:dyDescent="0.2">
      <c r="A573" s="65">
        <f t="shared" si="8"/>
        <v>41388</v>
      </c>
      <c r="B573" s="66">
        <v>16</v>
      </c>
      <c r="C573" s="72">
        <v>0</v>
      </c>
    </row>
    <row r="574" spans="1:3" x14ac:dyDescent="0.2">
      <c r="A574" s="65">
        <f t="shared" si="8"/>
        <v>41388</v>
      </c>
      <c r="B574" s="66">
        <v>17</v>
      </c>
      <c r="C574" s="72">
        <v>0</v>
      </c>
    </row>
    <row r="575" spans="1:3" x14ac:dyDescent="0.2">
      <c r="A575" s="65">
        <f t="shared" si="8"/>
        <v>41388</v>
      </c>
      <c r="B575" s="66">
        <v>18</v>
      </c>
      <c r="C575" s="72">
        <v>0</v>
      </c>
    </row>
    <row r="576" spans="1:3" x14ac:dyDescent="0.2">
      <c r="A576" s="65">
        <f t="shared" si="8"/>
        <v>41388</v>
      </c>
      <c r="B576" s="66">
        <v>19</v>
      </c>
      <c r="C576" s="72">
        <v>0</v>
      </c>
    </row>
    <row r="577" spans="1:3" x14ac:dyDescent="0.2">
      <c r="A577" s="65">
        <f t="shared" si="8"/>
        <v>41388</v>
      </c>
      <c r="B577" s="66">
        <v>20</v>
      </c>
      <c r="C577" s="72">
        <v>0</v>
      </c>
    </row>
    <row r="578" spans="1:3" x14ac:dyDescent="0.2">
      <c r="A578" s="65">
        <f t="shared" si="8"/>
        <v>41388</v>
      </c>
      <c r="B578" s="66">
        <v>21</v>
      </c>
      <c r="C578" s="72">
        <v>0</v>
      </c>
    </row>
    <row r="579" spans="1:3" x14ac:dyDescent="0.2">
      <c r="A579" s="65">
        <f t="shared" si="8"/>
        <v>41388</v>
      </c>
      <c r="B579" s="66">
        <v>22</v>
      </c>
      <c r="C579" s="72">
        <v>0</v>
      </c>
    </row>
    <row r="580" spans="1:3" x14ac:dyDescent="0.2">
      <c r="A580" s="65">
        <f t="shared" si="8"/>
        <v>41388</v>
      </c>
      <c r="B580" s="66">
        <v>23</v>
      </c>
      <c r="C580" s="72">
        <v>0</v>
      </c>
    </row>
    <row r="581" spans="1:3" x14ac:dyDescent="0.2">
      <c r="A581" s="65">
        <f t="shared" si="8"/>
        <v>41388</v>
      </c>
      <c r="B581" s="66">
        <v>24</v>
      </c>
      <c r="C581" s="72">
        <v>0</v>
      </c>
    </row>
    <row r="582" spans="1:3" x14ac:dyDescent="0.2">
      <c r="A582" s="65">
        <f t="shared" si="8"/>
        <v>41389</v>
      </c>
      <c r="B582" s="66">
        <v>1</v>
      </c>
      <c r="C582" s="72">
        <v>0</v>
      </c>
    </row>
    <row r="583" spans="1:3" x14ac:dyDescent="0.2">
      <c r="A583" s="65">
        <f t="shared" si="8"/>
        <v>41389</v>
      </c>
      <c r="B583" s="66">
        <v>2</v>
      </c>
      <c r="C583" s="72">
        <v>0</v>
      </c>
    </row>
    <row r="584" spans="1:3" x14ac:dyDescent="0.2">
      <c r="A584" s="65">
        <f t="shared" si="8"/>
        <v>41389</v>
      </c>
      <c r="B584" s="66">
        <v>3</v>
      </c>
      <c r="C584" s="72">
        <v>0</v>
      </c>
    </row>
    <row r="585" spans="1:3" x14ac:dyDescent="0.2">
      <c r="A585" s="65">
        <f t="shared" si="8"/>
        <v>41389</v>
      </c>
      <c r="B585" s="66">
        <v>4</v>
      </c>
      <c r="C585" s="72">
        <v>0</v>
      </c>
    </row>
    <row r="586" spans="1:3" x14ac:dyDescent="0.2">
      <c r="A586" s="65">
        <f t="shared" si="8"/>
        <v>41389</v>
      </c>
      <c r="B586" s="66">
        <v>5</v>
      </c>
      <c r="C586" s="72">
        <v>0</v>
      </c>
    </row>
    <row r="587" spans="1:3" x14ac:dyDescent="0.2">
      <c r="A587" s="65">
        <f t="shared" si="8"/>
        <v>41389</v>
      </c>
      <c r="B587" s="66">
        <v>6</v>
      </c>
      <c r="C587" s="72">
        <v>0</v>
      </c>
    </row>
    <row r="588" spans="1:3" x14ac:dyDescent="0.2">
      <c r="A588" s="65">
        <f t="shared" si="8"/>
        <v>41389</v>
      </c>
      <c r="B588" s="66">
        <v>7</v>
      </c>
      <c r="C588" s="72">
        <v>0</v>
      </c>
    </row>
    <row r="589" spans="1:3" x14ac:dyDescent="0.2">
      <c r="A589" s="65">
        <f t="shared" si="8"/>
        <v>41389</v>
      </c>
      <c r="B589" s="66">
        <v>8</v>
      </c>
      <c r="C589" s="72">
        <v>0</v>
      </c>
    </row>
    <row r="590" spans="1:3" x14ac:dyDescent="0.2">
      <c r="A590" s="65">
        <f t="shared" si="8"/>
        <v>41389</v>
      </c>
      <c r="B590" s="66">
        <v>9</v>
      </c>
      <c r="C590" s="72">
        <v>0</v>
      </c>
    </row>
    <row r="591" spans="1:3" x14ac:dyDescent="0.2">
      <c r="A591" s="65">
        <f t="shared" si="8"/>
        <v>41389</v>
      </c>
      <c r="B591" s="66">
        <v>10</v>
      </c>
      <c r="C591" s="72">
        <v>0</v>
      </c>
    </row>
    <row r="592" spans="1:3" x14ac:dyDescent="0.2">
      <c r="A592" s="65">
        <f t="shared" si="8"/>
        <v>41389</v>
      </c>
      <c r="B592" s="66">
        <v>11</v>
      </c>
      <c r="C592" s="72">
        <v>0</v>
      </c>
    </row>
    <row r="593" spans="1:3" x14ac:dyDescent="0.2">
      <c r="A593" s="65">
        <f t="shared" si="8"/>
        <v>41389</v>
      </c>
      <c r="B593" s="66">
        <v>12</v>
      </c>
      <c r="C593" s="72">
        <v>0</v>
      </c>
    </row>
    <row r="594" spans="1:3" x14ac:dyDescent="0.2">
      <c r="A594" s="65">
        <f t="shared" si="8"/>
        <v>41389</v>
      </c>
      <c r="B594" s="66">
        <v>13</v>
      </c>
      <c r="C594" s="72">
        <v>0</v>
      </c>
    </row>
    <row r="595" spans="1:3" x14ac:dyDescent="0.2">
      <c r="A595" s="65">
        <f t="shared" si="8"/>
        <v>41389</v>
      </c>
      <c r="B595" s="66">
        <v>14</v>
      </c>
      <c r="C595" s="72">
        <v>0</v>
      </c>
    </row>
    <row r="596" spans="1:3" x14ac:dyDescent="0.2">
      <c r="A596" s="65">
        <f t="shared" si="8"/>
        <v>41389</v>
      </c>
      <c r="B596" s="66">
        <v>15</v>
      </c>
      <c r="C596" s="72">
        <v>0</v>
      </c>
    </row>
    <row r="597" spans="1:3" x14ac:dyDescent="0.2">
      <c r="A597" s="65">
        <f t="shared" si="8"/>
        <v>41389</v>
      </c>
      <c r="B597" s="66">
        <v>16</v>
      </c>
      <c r="C597" s="72">
        <v>0</v>
      </c>
    </row>
    <row r="598" spans="1:3" x14ac:dyDescent="0.2">
      <c r="A598" s="65">
        <f t="shared" si="8"/>
        <v>41389</v>
      </c>
      <c r="B598" s="66">
        <v>17</v>
      </c>
      <c r="C598" s="72">
        <v>0</v>
      </c>
    </row>
    <row r="599" spans="1:3" x14ac:dyDescent="0.2">
      <c r="A599" s="65">
        <f t="shared" si="8"/>
        <v>41389</v>
      </c>
      <c r="B599" s="66">
        <v>18</v>
      </c>
      <c r="C599" s="72">
        <v>0</v>
      </c>
    </row>
    <row r="600" spans="1:3" x14ac:dyDescent="0.2">
      <c r="A600" s="65">
        <f t="shared" si="8"/>
        <v>41389</v>
      </c>
      <c r="B600" s="66">
        <v>19</v>
      </c>
      <c r="C600" s="72">
        <v>0</v>
      </c>
    </row>
    <row r="601" spans="1:3" x14ac:dyDescent="0.2">
      <c r="A601" s="65">
        <f t="shared" si="8"/>
        <v>41389</v>
      </c>
      <c r="B601" s="66">
        <v>20</v>
      </c>
      <c r="C601" s="72">
        <v>0</v>
      </c>
    </row>
    <row r="602" spans="1:3" x14ac:dyDescent="0.2">
      <c r="A602" s="65">
        <f t="shared" si="8"/>
        <v>41389</v>
      </c>
      <c r="B602" s="66">
        <v>21</v>
      </c>
      <c r="C602" s="72">
        <v>0</v>
      </c>
    </row>
    <row r="603" spans="1:3" x14ac:dyDescent="0.2">
      <c r="A603" s="65">
        <f t="shared" si="8"/>
        <v>41389</v>
      </c>
      <c r="B603" s="66">
        <v>22</v>
      </c>
      <c r="C603" s="72">
        <v>0</v>
      </c>
    </row>
    <row r="604" spans="1:3" x14ac:dyDescent="0.2">
      <c r="A604" s="65">
        <f t="shared" si="8"/>
        <v>41389</v>
      </c>
      <c r="B604" s="66">
        <v>23</v>
      </c>
      <c r="C604" s="72">
        <v>0</v>
      </c>
    </row>
    <row r="605" spans="1:3" x14ac:dyDescent="0.2">
      <c r="A605" s="65">
        <f t="shared" si="8"/>
        <v>41389</v>
      </c>
      <c r="B605" s="66">
        <v>24</v>
      </c>
      <c r="C605" s="72">
        <v>0</v>
      </c>
    </row>
    <row r="606" spans="1:3" x14ac:dyDescent="0.2">
      <c r="A606" s="65">
        <f t="shared" si="8"/>
        <v>41390</v>
      </c>
      <c r="B606" s="66">
        <v>1</v>
      </c>
      <c r="C606" s="72">
        <v>0</v>
      </c>
    </row>
    <row r="607" spans="1:3" x14ac:dyDescent="0.2">
      <c r="A607" s="65">
        <f t="shared" ref="A607:A670" si="9">A583+1</f>
        <v>41390</v>
      </c>
      <c r="B607" s="66">
        <v>2</v>
      </c>
      <c r="C607" s="72">
        <v>0</v>
      </c>
    </row>
    <row r="608" spans="1:3" x14ac:dyDescent="0.2">
      <c r="A608" s="65">
        <f t="shared" si="9"/>
        <v>41390</v>
      </c>
      <c r="B608" s="66">
        <v>3</v>
      </c>
      <c r="C608" s="72">
        <v>0</v>
      </c>
    </row>
    <row r="609" spans="1:3" x14ac:dyDescent="0.2">
      <c r="A609" s="65">
        <f t="shared" si="9"/>
        <v>41390</v>
      </c>
      <c r="B609" s="66">
        <v>4</v>
      </c>
      <c r="C609" s="72">
        <v>0</v>
      </c>
    </row>
    <row r="610" spans="1:3" x14ac:dyDescent="0.2">
      <c r="A610" s="65">
        <f t="shared" si="9"/>
        <v>41390</v>
      </c>
      <c r="B610" s="66">
        <v>5</v>
      </c>
      <c r="C610" s="72">
        <v>0</v>
      </c>
    </row>
    <row r="611" spans="1:3" x14ac:dyDescent="0.2">
      <c r="A611" s="65">
        <f t="shared" si="9"/>
        <v>41390</v>
      </c>
      <c r="B611" s="66">
        <v>6</v>
      </c>
      <c r="C611" s="72">
        <v>0</v>
      </c>
    </row>
    <row r="612" spans="1:3" x14ac:dyDescent="0.2">
      <c r="A612" s="65">
        <f t="shared" si="9"/>
        <v>41390</v>
      </c>
      <c r="B612" s="66">
        <v>7</v>
      </c>
      <c r="C612" s="72">
        <v>0</v>
      </c>
    </row>
    <row r="613" spans="1:3" x14ac:dyDescent="0.2">
      <c r="A613" s="65">
        <f t="shared" si="9"/>
        <v>41390</v>
      </c>
      <c r="B613" s="66">
        <v>8</v>
      </c>
      <c r="C613" s="72">
        <v>0</v>
      </c>
    </row>
    <row r="614" spans="1:3" x14ac:dyDescent="0.2">
      <c r="A614" s="65">
        <f t="shared" si="9"/>
        <v>41390</v>
      </c>
      <c r="B614" s="66">
        <v>9</v>
      </c>
      <c r="C614" s="72">
        <v>0</v>
      </c>
    </row>
    <row r="615" spans="1:3" x14ac:dyDescent="0.2">
      <c r="A615" s="65">
        <f t="shared" si="9"/>
        <v>41390</v>
      </c>
      <c r="B615" s="66">
        <v>10</v>
      </c>
      <c r="C615" s="72">
        <v>0</v>
      </c>
    </row>
    <row r="616" spans="1:3" x14ac:dyDescent="0.2">
      <c r="A616" s="65">
        <f t="shared" si="9"/>
        <v>41390</v>
      </c>
      <c r="B616" s="66">
        <v>11</v>
      </c>
      <c r="C616" s="72">
        <v>0</v>
      </c>
    </row>
    <row r="617" spans="1:3" x14ac:dyDescent="0.2">
      <c r="A617" s="65">
        <f t="shared" si="9"/>
        <v>41390</v>
      </c>
      <c r="B617" s="66">
        <v>12</v>
      </c>
      <c r="C617" s="72">
        <v>0</v>
      </c>
    </row>
    <row r="618" spans="1:3" x14ac:dyDescent="0.2">
      <c r="A618" s="65">
        <f t="shared" si="9"/>
        <v>41390</v>
      </c>
      <c r="B618" s="66">
        <v>13</v>
      </c>
      <c r="C618" s="72">
        <v>0</v>
      </c>
    </row>
    <row r="619" spans="1:3" x14ac:dyDescent="0.2">
      <c r="A619" s="65">
        <f t="shared" si="9"/>
        <v>41390</v>
      </c>
      <c r="B619" s="66">
        <v>14</v>
      </c>
      <c r="C619" s="72">
        <v>0</v>
      </c>
    </row>
    <row r="620" spans="1:3" x14ac:dyDescent="0.2">
      <c r="A620" s="65">
        <f t="shared" si="9"/>
        <v>41390</v>
      </c>
      <c r="B620" s="66">
        <v>15</v>
      </c>
      <c r="C620" s="72">
        <v>0</v>
      </c>
    </row>
    <row r="621" spans="1:3" x14ac:dyDescent="0.2">
      <c r="A621" s="65">
        <f t="shared" si="9"/>
        <v>41390</v>
      </c>
      <c r="B621" s="66">
        <v>16</v>
      </c>
      <c r="C621" s="72">
        <v>0</v>
      </c>
    </row>
    <row r="622" spans="1:3" x14ac:dyDescent="0.2">
      <c r="A622" s="65">
        <f t="shared" si="9"/>
        <v>41390</v>
      </c>
      <c r="B622" s="66">
        <v>17</v>
      </c>
      <c r="C622" s="72">
        <v>0</v>
      </c>
    </row>
    <row r="623" spans="1:3" x14ac:dyDescent="0.2">
      <c r="A623" s="65">
        <f t="shared" si="9"/>
        <v>41390</v>
      </c>
      <c r="B623" s="66">
        <v>18</v>
      </c>
      <c r="C623" s="72">
        <v>0</v>
      </c>
    </row>
    <row r="624" spans="1:3" x14ac:dyDescent="0.2">
      <c r="A624" s="65">
        <f t="shared" si="9"/>
        <v>41390</v>
      </c>
      <c r="B624" s="66">
        <v>19</v>
      </c>
      <c r="C624" s="72">
        <v>0</v>
      </c>
    </row>
    <row r="625" spans="1:3" x14ac:dyDescent="0.2">
      <c r="A625" s="65">
        <f t="shared" si="9"/>
        <v>41390</v>
      </c>
      <c r="B625" s="66">
        <v>20</v>
      </c>
      <c r="C625" s="72">
        <v>0</v>
      </c>
    </row>
    <row r="626" spans="1:3" x14ac:dyDescent="0.2">
      <c r="A626" s="65">
        <f t="shared" si="9"/>
        <v>41390</v>
      </c>
      <c r="B626" s="66">
        <v>21</v>
      </c>
      <c r="C626" s="72">
        <v>0</v>
      </c>
    </row>
    <row r="627" spans="1:3" x14ac:dyDescent="0.2">
      <c r="A627" s="65">
        <f t="shared" si="9"/>
        <v>41390</v>
      </c>
      <c r="B627" s="66">
        <v>22</v>
      </c>
      <c r="C627" s="72">
        <v>0</v>
      </c>
    </row>
    <row r="628" spans="1:3" x14ac:dyDescent="0.2">
      <c r="A628" s="65">
        <f t="shared" si="9"/>
        <v>41390</v>
      </c>
      <c r="B628" s="66">
        <v>23</v>
      </c>
      <c r="C628" s="72">
        <v>0</v>
      </c>
    </row>
    <row r="629" spans="1:3" x14ac:dyDescent="0.2">
      <c r="A629" s="65">
        <f t="shared" si="9"/>
        <v>41390</v>
      </c>
      <c r="B629" s="66">
        <v>24</v>
      </c>
      <c r="C629" s="72">
        <v>0</v>
      </c>
    </row>
    <row r="630" spans="1:3" x14ac:dyDescent="0.2">
      <c r="A630" s="65">
        <f t="shared" si="9"/>
        <v>41391</v>
      </c>
      <c r="B630" s="66">
        <v>1</v>
      </c>
      <c r="C630" s="72">
        <v>0</v>
      </c>
    </row>
    <row r="631" spans="1:3" x14ac:dyDescent="0.2">
      <c r="A631" s="65">
        <f t="shared" si="9"/>
        <v>41391</v>
      </c>
      <c r="B631" s="66">
        <v>2</v>
      </c>
      <c r="C631" s="72">
        <v>0</v>
      </c>
    </row>
    <row r="632" spans="1:3" x14ac:dyDescent="0.2">
      <c r="A632" s="65">
        <f t="shared" si="9"/>
        <v>41391</v>
      </c>
      <c r="B632" s="66">
        <v>3</v>
      </c>
      <c r="C632" s="72">
        <v>0</v>
      </c>
    </row>
    <row r="633" spans="1:3" x14ac:dyDescent="0.2">
      <c r="A633" s="65">
        <f t="shared" si="9"/>
        <v>41391</v>
      </c>
      <c r="B633" s="66">
        <v>4</v>
      </c>
      <c r="C633" s="72">
        <v>0</v>
      </c>
    </row>
    <row r="634" spans="1:3" x14ac:dyDescent="0.2">
      <c r="A634" s="65">
        <f t="shared" si="9"/>
        <v>41391</v>
      </c>
      <c r="B634" s="66">
        <v>5</v>
      </c>
      <c r="C634" s="72">
        <v>0</v>
      </c>
    </row>
    <row r="635" spans="1:3" x14ac:dyDescent="0.2">
      <c r="A635" s="65">
        <f t="shared" si="9"/>
        <v>41391</v>
      </c>
      <c r="B635" s="66">
        <v>6</v>
      </c>
      <c r="C635" s="72">
        <v>0</v>
      </c>
    </row>
    <row r="636" spans="1:3" x14ac:dyDescent="0.2">
      <c r="A636" s="65">
        <f t="shared" si="9"/>
        <v>41391</v>
      </c>
      <c r="B636" s="66">
        <v>7</v>
      </c>
      <c r="C636" s="72">
        <v>0</v>
      </c>
    </row>
    <row r="637" spans="1:3" x14ac:dyDescent="0.2">
      <c r="A637" s="65">
        <f t="shared" si="9"/>
        <v>41391</v>
      </c>
      <c r="B637" s="66">
        <v>8</v>
      </c>
      <c r="C637" s="72">
        <v>0</v>
      </c>
    </row>
    <row r="638" spans="1:3" x14ac:dyDescent="0.2">
      <c r="A638" s="65">
        <f t="shared" si="9"/>
        <v>41391</v>
      </c>
      <c r="B638" s="66">
        <v>9</v>
      </c>
      <c r="C638" s="72">
        <v>0</v>
      </c>
    </row>
    <row r="639" spans="1:3" x14ac:dyDescent="0.2">
      <c r="A639" s="65">
        <f t="shared" si="9"/>
        <v>41391</v>
      </c>
      <c r="B639" s="66">
        <v>10</v>
      </c>
      <c r="C639" s="72">
        <v>0</v>
      </c>
    </row>
    <row r="640" spans="1:3" x14ac:dyDescent="0.2">
      <c r="A640" s="65">
        <f t="shared" si="9"/>
        <v>41391</v>
      </c>
      <c r="B640" s="66">
        <v>11</v>
      </c>
      <c r="C640" s="72">
        <v>0</v>
      </c>
    </row>
    <row r="641" spans="1:3" x14ac:dyDescent="0.2">
      <c r="A641" s="65">
        <f t="shared" si="9"/>
        <v>41391</v>
      </c>
      <c r="B641" s="66">
        <v>12</v>
      </c>
      <c r="C641" s="72">
        <v>0</v>
      </c>
    </row>
    <row r="642" spans="1:3" x14ac:dyDescent="0.2">
      <c r="A642" s="65">
        <f t="shared" si="9"/>
        <v>41391</v>
      </c>
      <c r="B642" s="66">
        <v>13</v>
      </c>
      <c r="C642" s="72">
        <v>0</v>
      </c>
    </row>
    <row r="643" spans="1:3" x14ac:dyDescent="0.2">
      <c r="A643" s="65">
        <f t="shared" si="9"/>
        <v>41391</v>
      </c>
      <c r="B643" s="66">
        <v>14</v>
      </c>
      <c r="C643" s="72">
        <v>0</v>
      </c>
    </row>
    <row r="644" spans="1:3" x14ac:dyDescent="0.2">
      <c r="A644" s="65">
        <f t="shared" si="9"/>
        <v>41391</v>
      </c>
      <c r="B644" s="66">
        <v>15</v>
      </c>
      <c r="C644" s="72">
        <v>0</v>
      </c>
    </row>
    <row r="645" spans="1:3" x14ac:dyDescent="0.2">
      <c r="A645" s="65">
        <f t="shared" si="9"/>
        <v>41391</v>
      </c>
      <c r="B645" s="66">
        <v>16</v>
      </c>
      <c r="C645" s="72">
        <v>0</v>
      </c>
    </row>
    <row r="646" spans="1:3" x14ac:dyDescent="0.2">
      <c r="A646" s="65">
        <f t="shared" si="9"/>
        <v>41391</v>
      </c>
      <c r="B646" s="66">
        <v>17</v>
      </c>
      <c r="C646" s="72">
        <v>0</v>
      </c>
    </row>
    <row r="647" spans="1:3" x14ac:dyDescent="0.2">
      <c r="A647" s="65">
        <f t="shared" si="9"/>
        <v>41391</v>
      </c>
      <c r="B647" s="66">
        <v>18</v>
      </c>
      <c r="C647" s="72">
        <v>0</v>
      </c>
    </row>
    <row r="648" spans="1:3" x14ac:dyDescent="0.2">
      <c r="A648" s="65">
        <f t="shared" si="9"/>
        <v>41391</v>
      </c>
      <c r="B648" s="66">
        <v>19</v>
      </c>
      <c r="C648" s="72">
        <v>0</v>
      </c>
    </row>
    <row r="649" spans="1:3" x14ac:dyDescent="0.2">
      <c r="A649" s="65">
        <f t="shared" si="9"/>
        <v>41391</v>
      </c>
      <c r="B649" s="66">
        <v>20</v>
      </c>
      <c r="C649" s="72">
        <v>0</v>
      </c>
    </row>
    <row r="650" spans="1:3" x14ac:dyDescent="0.2">
      <c r="A650" s="65">
        <f t="shared" si="9"/>
        <v>41391</v>
      </c>
      <c r="B650" s="66">
        <v>21</v>
      </c>
      <c r="C650" s="72">
        <v>0</v>
      </c>
    </row>
    <row r="651" spans="1:3" x14ac:dyDescent="0.2">
      <c r="A651" s="65">
        <f t="shared" si="9"/>
        <v>41391</v>
      </c>
      <c r="B651" s="66">
        <v>22</v>
      </c>
      <c r="C651" s="72">
        <v>0</v>
      </c>
    </row>
    <row r="652" spans="1:3" x14ac:dyDescent="0.2">
      <c r="A652" s="65">
        <f t="shared" si="9"/>
        <v>41391</v>
      </c>
      <c r="B652" s="66">
        <v>23</v>
      </c>
      <c r="C652" s="72">
        <v>0</v>
      </c>
    </row>
    <row r="653" spans="1:3" x14ac:dyDescent="0.2">
      <c r="A653" s="65">
        <f t="shared" si="9"/>
        <v>41391</v>
      </c>
      <c r="B653" s="66">
        <v>24</v>
      </c>
      <c r="C653" s="72">
        <v>0</v>
      </c>
    </row>
    <row r="654" spans="1:3" x14ac:dyDescent="0.2">
      <c r="A654" s="65">
        <f t="shared" si="9"/>
        <v>41392</v>
      </c>
      <c r="B654" s="66">
        <v>1</v>
      </c>
      <c r="C654" s="72">
        <v>0</v>
      </c>
    </row>
    <row r="655" spans="1:3" x14ac:dyDescent="0.2">
      <c r="A655" s="65">
        <f t="shared" si="9"/>
        <v>41392</v>
      </c>
      <c r="B655" s="66">
        <v>2</v>
      </c>
      <c r="C655" s="72">
        <v>0</v>
      </c>
    </row>
    <row r="656" spans="1:3" x14ac:dyDescent="0.2">
      <c r="A656" s="65">
        <f t="shared" si="9"/>
        <v>41392</v>
      </c>
      <c r="B656" s="66">
        <v>3</v>
      </c>
      <c r="C656" s="72">
        <v>0</v>
      </c>
    </row>
    <row r="657" spans="1:3" x14ac:dyDescent="0.2">
      <c r="A657" s="65">
        <f t="shared" si="9"/>
        <v>41392</v>
      </c>
      <c r="B657" s="66">
        <v>4</v>
      </c>
      <c r="C657" s="72">
        <v>0</v>
      </c>
    </row>
    <row r="658" spans="1:3" x14ac:dyDescent="0.2">
      <c r="A658" s="65">
        <f t="shared" si="9"/>
        <v>41392</v>
      </c>
      <c r="B658" s="66">
        <v>5</v>
      </c>
      <c r="C658" s="72">
        <v>0</v>
      </c>
    </row>
    <row r="659" spans="1:3" x14ac:dyDescent="0.2">
      <c r="A659" s="65">
        <f t="shared" si="9"/>
        <v>41392</v>
      </c>
      <c r="B659" s="66">
        <v>6</v>
      </c>
      <c r="C659" s="72">
        <v>0</v>
      </c>
    </row>
    <row r="660" spans="1:3" x14ac:dyDescent="0.2">
      <c r="A660" s="65">
        <f t="shared" si="9"/>
        <v>41392</v>
      </c>
      <c r="B660" s="66">
        <v>7</v>
      </c>
      <c r="C660" s="72">
        <v>0</v>
      </c>
    </row>
    <row r="661" spans="1:3" x14ac:dyDescent="0.2">
      <c r="A661" s="65">
        <f t="shared" si="9"/>
        <v>41392</v>
      </c>
      <c r="B661" s="66">
        <v>8</v>
      </c>
      <c r="C661" s="72">
        <v>0</v>
      </c>
    </row>
    <row r="662" spans="1:3" x14ac:dyDescent="0.2">
      <c r="A662" s="65">
        <f t="shared" si="9"/>
        <v>41392</v>
      </c>
      <c r="B662" s="66">
        <v>9</v>
      </c>
      <c r="C662" s="72">
        <v>0</v>
      </c>
    </row>
    <row r="663" spans="1:3" x14ac:dyDescent="0.2">
      <c r="A663" s="65">
        <f t="shared" si="9"/>
        <v>41392</v>
      </c>
      <c r="B663" s="66">
        <v>10</v>
      </c>
      <c r="C663" s="72">
        <v>0</v>
      </c>
    </row>
    <row r="664" spans="1:3" x14ac:dyDescent="0.2">
      <c r="A664" s="65">
        <f t="shared" si="9"/>
        <v>41392</v>
      </c>
      <c r="B664" s="66">
        <v>11</v>
      </c>
      <c r="C664" s="72">
        <v>0</v>
      </c>
    </row>
    <row r="665" spans="1:3" x14ac:dyDescent="0.2">
      <c r="A665" s="65">
        <f t="shared" si="9"/>
        <v>41392</v>
      </c>
      <c r="B665" s="66">
        <v>12</v>
      </c>
      <c r="C665" s="72">
        <v>0</v>
      </c>
    </row>
    <row r="666" spans="1:3" x14ac:dyDescent="0.2">
      <c r="A666" s="65">
        <f t="shared" si="9"/>
        <v>41392</v>
      </c>
      <c r="B666" s="66">
        <v>13</v>
      </c>
      <c r="C666" s="72">
        <v>0</v>
      </c>
    </row>
    <row r="667" spans="1:3" x14ac:dyDescent="0.2">
      <c r="A667" s="65">
        <f t="shared" si="9"/>
        <v>41392</v>
      </c>
      <c r="B667" s="66">
        <v>14</v>
      </c>
      <c r="C667" s="72">
        <v>0</v>
      </c>
    </row>
    <row r="668" spans="1:3" x14ac:dyDescent="0.2">
      <c r="A668" s="65">
        <f t="shared" si="9"/>
        <v>41392</v>
      </c>
      <c r="B668" s="66">
        <v>15</v>
      </c>
      <c r="C668" s="72">
        <v>0</v>
      </c>
    </row>
    <row r="669" spans="1:3" x14ac:dyDescent="0.2">
      <c r="A669" s="65">
        <f t="shared" si="9"/>
        <v>41392</v>
      </c>
      <c r="B669" s="66">
        <v>16</v>
      </c>
      <c r="C669" s="72">
        <v>0</v>
      </c>
    </row>
    <row r="670" spans="1:3" x14ac:dyDescent="0.2">
      <c r="A670" s="65">
        <f t="shared" si="9"/>
        <v>41392</v>
      </c>
      <c r="B670" s="66">
        <v>17</v>
      </c>
      <c r="C670" s="72">
        <v>0</v>
      </c>
    </row>
    <row r="671" spans="1:3" x14ac:dyDescent="0.2">
      <c r="A671" s="65">
        <f t="shared" ref="A671:A734" si="10">A647+1</f>
        <v>41392</v>
      </c>
      <c r="B671" s="66">
        <v>18</v>
      </c>
      <c r="C671" s="72">
        <v>0</v>
      </c>
    </row>
    <row r="672" spans="1:3" x14ac:dyDescent="0.2">
      <c r="A672" s="65">
        <f t="shared" si="10"/>
        <v>41392</v>
      </c>
      <c r="B672" s="66">
        <v>19</v>
      </c>
      <c r="C672" s="72">
        <v>0</v>
      </c>
    </row>
    <row r="673" spans="1:3" x14ac:dyDescent="0.2">
      <c r="A673" s="65">
        <f t="shared" si="10"/>
        <v>41392</v>
      </c>
      <c r="B673" s="66">
        <v>20</v>
      </c>
      <c r="C673" s="72">
        <v>0</v>
      </c>
    </row>
    <row r="674" spans="1:3" x14ac:dyDescent="0.2">
      <c r="A674" s="65">
        <f t="shared" si="10"/>
        <v>41392</v>
      </c>
      <c r="B674" s="66">
        <v>21</v>
      </c>
      <c r="C674" s="72">
        <v>0</v>
      </c>
    </row>
    <row r="675" spans="1:3" x14ac:dyDescent="0.2">
      <c r="A675" s="65">
        <f t="shared" si="10"/>
        <v>41392</v>
      </c>
      <c r="B675" s="66">
        <v>22</v>
      </c>
      <c r="C675" s="72">
        <v>0</v>
      </c>
    </row>
    <row r="676" spans="1:3" x14ac:dyDescent="0.2">
      <c r="A676" s="65">
        <f t="shared" si="10"/>
        <v>41392</v>
      </c>
      <c r="B676" s="66">
        <v>23</v>
      </c>
      <c r="C676" s="72">
        <v>0</v>
      </c>
    </row>
    <row r="677" spans="1:3" x14ac:dyDescent="0.2">
      <c r="A677" s="65">
        <f t="shared" si="10"/>
        <v>41392</v>
      </c>
      <c r="B677" s="66">
        <v>24</v>
      </c>
      <c r="C677" s="72">
        <v>0</v>
      </c>
    </row>
    <row r="678" spans="1:3" x14ac:dyDescent="0.2">
      <c r="A678" s="65">
        <f t="shared" si="10"/>
        <v>41393</v>
      </c>
      <c r="B678" s="66">
        <v>1</v>
      </c>
      <c r="C678" s="72">
        <v>0</v>
      </c>
    </row>
    <row r="679" spans="1:3" x14ac:dyDescent="0.2">
      <c r="A679" s="65">
        <f t="shared" si="10"/>
        <v>41393</v>
      </c>
      <c r="B679" s="66">
        <v>2</v>
      </c>
      <c r="C679" s="72">
        <v>0</v>
      </c>
    </row>
    <row r="680" spans="1:3" x14ac:dyDescent="0.2">
      <c r="A680" s="65">
        <f t="shared" si="10"/>
        <v>41393</v>
      </c>
      <c r="B680" s="66">
        <v>3</v>
      </c>
      <c r="C680" s="72">
        <v>0</v>
      </c>
    </row>
    <row r="681" spans="1:3" x14ac:dyDescent="0.2">
      <c r="A681" s="65">
        <f t="shared" si="10"/>
        <v>41393</v>
      </c>
      <c r="B681" s="66">
        <v>4</v>
      </c>
      <c r="C681" s="72">
        <v>0</v>
      </c>
    </row>
    <row r="682" spans="1:3" x14ac:dyDescent="0.2">
      <c r="A682" s="65">
        <f t="shared" si="10"/>
        <v>41393</v>
      </c>
      <c r="B682" s="66">
        <v>5</v>
      </c>
      <c r="C682" s="72">
        <v>0</v>
      </c>
    </row>
    <row r="683" spans="1:3" x14ac:dyDescent="0.2">
      <c r="A683" s="65">
        <f t="shared" si="10"/>
        <v>41393</v>
      </c>
      <c r="B683" s="66">
        <v>6</v>
      </c>
      <c r="C683" s="72">
        <v>0</v>
      </c>
    </row>
    <row r="684" spans="1:3" x14ac:dyDescent="0.2">
      <c r="A684" s="65">
        <f t="shared" si="10"/>
        <v>41393</v>
      </c>
      <c r="B684" s="66">
        <v>7</v>
      </c>
      <c r="C684" s="72">
        <v>0</v>
      </c>
    </row>
    <row r="685" spans="1:3" x14ac:dyDescent="0.2">
      <c r="A685" s="65">
        <f t="shared" si="10"/>
        <v>41393</v>
      </c>
      <c r="B685" s="66">
        <v>8</v>
      </c>
      <c r="C685" s="72">
        <v>0</v>
      </c>
    </row>
    <row r="686" spans="1:3" x14ac:dyDescent="0.2">
      <c r="A686" s="65">
        <f t="shared" si="10"/>
        <v>41393</v>
      </c>
      <c r="B686" s="66">
        <v>9</v>
      </c>
      <c r="C686" s="72">
        <v>0</v>
      </c>
    </row>
    <row r="687" spans="1:3" x14ac:dyDescent="0.2">
      <c r="A687" s="65">
        <f t="shared" si="10"/>
        <v>41393</v>
      </c>
      <c r="B687" s="66">
        <v>10</v>
      </c>
      <c r="C687" s="72">
        <v>0</v>
      </c>
    </row>
    <row r="688" spans="1:3" x14ac:dyDescent="0.2">
      <c r="A688" s="65">
        <f t="shared" si="10"/>
        <v>41393</v>
      </c>
      <c r="B688" s="66">
        <v>11</v>
      </c>
      <c r="C688" s="72">
        <v>0</v>
      </c>
    </row>
    <row r="689" spans="1:3" x14ac:dyDescent="0.2">
      <c r="A689" s="65">
        <f t="shared" si="10"/>
        <v>41393</v>
      </c>
      <c r="B689" s="66">
        <v>12</v>
      </c>
      <c r="C689" s="72">
        <v>0</v>
      </c>
    </row>
    <row r="690" spans="1:3" x14ac:dyDescent="0.2">
      <c r="A690" s="65">
        <f t="shared" si="10"/>
        <v>41393</v>
      </c>
      <c r="B690" s="66">
        <v>13</v>
      </c>
      <c r="C690" s="72">
        <v>0</v>
      </c>
    </row>
    <row r="691" spans="1:3" x14ac:dyDescent="0.2">
      <c r="A691" s="65">
        <f t="shared" si="10"/>
        <v>41393</v>
      </c>
      <c r="B691" s="66">
        <v>14</v>
      </c>
      <c r="C691" s="72">
        <v>0</v>
      </c>
    </row>
    <row r="692" spans="1:3" x14ac:dyDescent="0.2">
      <c r="A692" s="65">
        <f t="shared" si="10"/>
        <v>41393</v>
      </c>
      <c r="B692" s="66">
        <v>15</v>
      </c>
      <c r="C692" s="72">
        <v>0</v>
      </c>
    </row>
    <row r="693" spans="1:3" x14ac:dyDescent="0.2">
      <c r="A693" s="65">
        <f t="shared" si="10"/>
        <v>41393</v>
      </c>
      <c r="B693" s="66">
        <v>16</v>
      </c>
      <c r="C693" s="72">
        <v>0</v>
      </c>
    </row>
    <row r="694" spans="1:3" x14ac:dyDescent="0.2">
      <c r="A694" s="65">
        <f t="shared" si="10"/>
        <v>41393</v>
      </c>
      <c r="B694" s="66">
        <v>17</v>
      </c>
      <c r="C694" s="72">
        <v>0</v>
      </c>
    </row>
    <row r="695" spans="1:3" x14ac:dyDescent="0.2">
      <c r="A695" s="65">
        <f t="shared" si="10"/>
        <v>41393</v>
      </c>
      <c r="B695" s="66">
        <v>18</v>
      </c>
      <c r="C695" s="72">
        <v>0</v>
      </c>
    </row>
    <row r="696" spans="1:3" x14ac:dyDescent="0.2">
      <c r="A696" s="65">
        <f t="shared" si="10"/>
        <v>41393</v>
      </c>
      <c r="B696" s="66">
        <v>19</v>
      </c>
      <c r="C696" s="72">
        <v>0</v>
      </c>
    </row>
    <row r="697" spans="1:3" x14ac:dyDescent="0.2">
      <c r="A697" s="65">
        <f t="shared" si="10"/>
        <v>41393</v>
      </c>
      <c r="B697" s="66">
        <v>20</v>
      </c>
      <c r="C697" s="72">
        <v>0</v>
      </c>
    </row>
    <row r="698" spans="1:3" x14ac:dyDescent="0.2">
      <c r="A698" s="65">
        <f t="shared" si="10"/>
        <v>41393</v>
      </c>
      <c r="B698" s="66">
        <v>21</v>
      </c>
      <c r="C698" s="72">
        <v>0</v>
      </c>
    </row>
    <row r="699" spans="1:3" x14ac:dyDescent="0.2">
      <c r="A699" s="65">
        <f t="shared" si="10"/>
        <v>41393</v>
      </c>
      <c r="B699" s="66">
        <v>22</v>
      </c>
      <c r="C699" s="72">
        <v>0</v>
      </c>
    </row>
    <row r="700" spans="1:3" x14ac:dyDescent="0.2">
      <c r="A700" s="65">
        <f t="shared" si="10"/>
        <v>41393</v>
      </c>
      <c r="B700" s="66">
        <v>23</v>
      </c>
      <c r="C700" s="72">
        <v>0</v>
      </c>
    </row>
    <row r="701" spans="1:3" x14ac:dyDescent="0.2">
      <c r="A701" s="65">
        <f t="shared" si="10"/>
        <v>41393</v>
      </c>
      <c r="B701" s="66">
        <v>24</v>
      </c>
      <c r="C701" s="72">
        <v>0</v>
      </c>
    </row>
    <row r="702" spans="1:3" x14ac:dyDescent="0.2">
      <c r="A702" s="65">
        <f t="shared" si="10"/>
        <v>41394</v>
      </c>
      <c r="B702" s="66">
        <v>1</v>
      </c>
      <c r="C702" s="72">
        <v>0</v>
      </c>
    </row>
    <row r="703" spans="1:3" x14ac:dyDescent="0.2">
      <c r="A703" s="65">
        <f t="shared" si="10"/>
        <v>41394</v>
      </c>
      <c r="B703" s="66">
        <v>2</v>
      </c>
      <c r="C703" s="72">
        <v>0</v>
      </c>
    </row>
    <row r="704" spans="1:3" x14ac:dyDescent="0.2">
      <c r="A704" s="65">
        <f t="shared" si="10"/>
        <v>41394</v>
      </c>
      <c r="B704" s="66">
        <v>3</v>
      </c>
      <c r="C704" s="72">
        <v>0</v>
      </c>
    </row>
    <row r="705" spans="1:3" x14ac:dyDescent="0.2">
      <c r="A705" s="65">
        <f t="shared" si="10"/>
        <v>41394</v>
      </c>
      <c r="B705" s="66">
        <v>4</v>
      </c>
      <c r="C705" s="72">
        <v>0</v>
      </c>
    </row>
    <row r="706" spans="1:3" x14ac:dyDescent="0.2">
      <c r="A706" s="65">
        <f t="shared" si="10"/>
        <v>41394</v>
      </c>
      <c r="B706" s="66">
        <v>5</v>
      </c>
      <c r="C706" s="72">
        <v>0</v>
      </c>
    </row>
    <row r="707" spans="1:3" x14ac:dyDescent="0.2">
      <c r="A707" s="65">
        <f t="shared" si="10"/>
        <v>41394</v>
      </c>
      <c r="B707" s="66">
        <v>6</v>
      </c>
      <c r="C707" s="72">
        <v>0</v>
      </c>
    </row>
    <row r="708" spans="1:3" x14ac:dyDescent="0.2">
      <c r="A708" s="65">
        <f t="shared" si="10"/>
        <v>41394</v>
      </c>
      <c r="B708" s="66">
        <v>7</v>
      </c>
      <c r="C708" s="72">
        <v>0</v>
      </c>
    </row>
    <row r="709" spans="1:3" x14ac:dyDescent="0.2">
      <c r="A709" s="65">
        <f t="shared" si="10"/>
        <v>41394</v>
      </c>
      <c r="B709" s="66">
        <v>8</v>
      </c>
      <c r="C709" s="72">
        <v>0</v>
      </c>
    </row>
    <row r="710" spans="1:3" x14ac:dyDescent="0.2">
      <c r="A710" s="65">
        <f t="shared" si="10"/>
        <v>41394</v>
      </c>
      <c r="B710" s="66">
        <v>9</v>
      </c>
      <c r="C710" s="72">
        <v>0</v>
      </c>
    </row>
    <row r="711" spans="1:3" x14ac:dyDescent="0.2">
      <c r="A711" s="65">
        <f t="shared" si="10"/>
        <v>41394</v>
      </c>
      <c r="B711" s="66">
        <v>10</v>
      </c>
      <c r="C711" s="72">
        <v>0</v>
      </c>
    </row>
    <row r="712" spans="1:3" x14ac:dyDescent="0.2">
      <c r="A712" s="65">
        <f t="shared" si="10"/>
        <v>41394</v>
      </c>
      <c r="B712" s="66">
        <v>11</v>
      </c>
      <c r="C712" s="72">
        <v>0</v>
      </c>
    </row>
    <row r="713" spans="1:3" x14ac:dyDescent="0.2">
      <c r="A713" s="65">
        <f t="shared" si="10"/>
        <v>41394</v>
      </c>
      <c r="B713" s="66">
        <v>12</v>
      </c>
      <c r="C713" s="72">
        <v>0</v>
      </c>
    </row>
    <row r="714" spans="1:3" x14ac:dyDescent="0.2">
      <c r="A714" s="65">
        <f t="shared" si="10"/>
        <v>41394</v>
      </c>
      <c r="B714" s="66">
        <v>13</v>
      </c>
      <c r="C714" s="72">
        <v>0</v>
      </c>
    </row>
    <row r="715" spans="1:3" x14ac:dyDescent="0.2">
      <c r="A715" s="65">
        <f t="shared" si="10"/>
        <v>41394</v>
      </c>
      <c r="B715" s="66">
        <v>14</v>
      </c>
      <c r="C715" s="72">
        <v>0</v>
      </c>
    </row>
    <row r="716" spans="1:3" x14ac:dyDescent="0.2">
      <c r="A716" s="65">
        <f t="shared" si="10"/>
        <v>41394</v>
      </c>
      <c r="B716" s="66">
        <v>15</v>
      </c>
      <c r="C716" s="72">
        <v>0</v>
      </c>
    </row>
    <row r="717" spans="1:3" x14ac:dyDescent="0.2">
      <c r="A717" s="65">
        <f t="shared" si="10"/>
        <v>41394</v>
      </c>
      <c r="B717" s="66">
        <v>16</v>
      </c>
      <c r="C717" s="72">
        <v>0</v>
      </c>
    </row>
    <row r="718" spans="1:3" x14ac:dyDescent="0.2">
      <c r="A718" s="65">
        <f t="shared" si="10"/>
        <v>41394</v>
      </c>
      <c r="B718" s="66">
        <v>17</v>
      </c>
      <c r="C718" s="72">
        <v>0</v>
      </c>
    </row>
    <row r="719" spans="1:3" x14ac:dyDescent="0.2">
      <c r="A719" s="65">
        <f t="shared" si="10"/>
        <v>41394</v>
      </c>
      <c r="B719" s="66">
        <v>18</v>
      </c>
      <c r="C719" s="72">
        <v>0</v>
      </c>
    </row>
    <row r="720" spans="1:3" x14ac:dyDescent="0.2">
      <c r="A720" s="65">
        <f t="shared" si="10"/>
        <v>41394</v>
      </c>
      <c r="B720" s="66">
        <v>19</v>
      </c>
      <c r="C720" s="72">
        <v>0</v>
      </c>
    </row>
    <row r="721" spans="1:3" x14ac:dyDescent="0.2">
      <c r="A721" s="65">
        <f t="shared" si="10"/>
        <v>41394</v>
      </c>
      <c r="B721" s="66">
        <v>20</v>
      </c>
      <c r="C721" s="72">
        <v>0</v>
      </c>
    </row>
    <row r="722" spans="1:3" x14ac:dyDescent="0.2">
      <c r="A722" s="65">
        <f t="shared" si="10"/>
        <v>41394</v>
      </c>
      <c r="B722" s="66">
        <v>21</v>
      </c>
      <c r="C722" s="72">
        <v>0</v>
      </c>
    </row>
    <row r="723" spans="1:3" x14ac:dyDescent="0.2">
      <c r="A723" s="65">
        <f t="shared" si="10"/>
        <v>41394</v>
      </c>
      <c r="B723" s="66">
        <v>22</v>
      </c>
      <c r="C723" s="72">
        <v>0</v>
      </c>
    </row>
    <row r="724" spans="1:3" x14ac:dyDescent="0.2">
      <c r="A724" s="65">
        <f t="shared" si="10"/>
        <v>41394</v>
      </c>
      <c r="B724" s="66">
        <v>23</v>
      </c>
      <c r="C724" s="72">
        <v>0</v>
      </c>
    </row>
    <row r="725" spans="1:3" x14ac:dyDescent="0.2">
      <c r="A725" s="65">
        <f t="shared" si="10"/>
        <v>41394</v>
      </c>
      <c r="B725" s="66">
        <v>24</v>
      </c>
      <c r="C725" s="72">
        <v>0</v>
      </c>
    </row>
    <row r="726" spans="1:3" x14ac:dyDescent="0.2">
      <c r="A726" s="82"/>
      <c r="B726" s="83"/>
      <c r="C726" s="84"/>
    </row>
    <row r="727" spans="1:3" x14ac:dyDescent="0.2">
      <c r="A727" s="82"/>
      <c r="B727" s="83"/>
      <c r="C727" s="84"/>
    </row>
    <row r="728" spans="1:3" x14ac:dyDescent="0.2">
      <c r="A728" s="82"/>
      <c r="B728" s="83"/>
      <c r="C728" s="84"/>
    </row>
    <row r="729" spans="1:3" x14ac:dyDescent="0.2">
      <c r="A729" s="82"/>
      <c r="B729" s="83"/>
      <c r="C729" s="84"/>
    </row>
    <row r="730" spans="1:3" x14ac:dyDescent="0.2">
      <c r="A730" s="82"/>
      <c r="B730" s="83"/>
      <c r="C730" s="84"/>
    </row>
    <row r="731" spans="1:3" x14ac:dyDescent="0.2">
      <c r="A731" s="82"/>
      <c r="B731" s="83"/>
      <c r="C731" s="84"/>
    </row>
    <row r="732" spans="1:3" x14ac:dyDescent="0.2">
      <c r="A732" s="82"/>
      <c r="B732" s="83"/>
      <c r="C732" s="84"/>
    </row>
    <row r="733" spans="1:3" x14ac:dyDescent="0.2">
      <c r="A733" s="82"/>
      <c r="B733" s="83"/>
      <c r="C733" s="84"/>
    </row>
    <row r="734" spans="1:3" x14ac:dyDescent="0.2">
      <c r="A734" s="82"/>
      <c r="B734" s="83"/>
      <c r="C734" s="84"/>
    </row>
    <row r="735" spans="1:3" x14ac:dyDescent="0.2">
      <c r="A735" s="82"/>
      <c r="B735" s="83"/>
      <c r="C735" s="84"/>
    </row>
    <row r="736" spans="1:3" x14ac:dyDescent="0.2">
      <c r="A736" s="82"/>
      <c r="B736" s="83"/>
      <c r="C736" s="84"/>
    </row>
    <row r="737" spans="1:3" x14ac:dyDescent="0.2">
      <c r="A737" s="82"/>
      <c r="B737" s="83"/>
      <c r="C737" s="84"/>
    </row>
    <row r="738" spans="1:3" x14ac:dyDescent="0.2">
      <c r="A738" s="82"/>
      <c r="B738" s="83"/>
      <c r="C738" s="84"/>
    </row>
    <row r="739" spans="1:3" x14ac:dyDescent="0.2">
      <c r="A739" s="82"/>
      <c r="B739" s="83"/>
      <c r="C739" s="84"/>
    </row>
    <row r="740" spans="1:3" x14ac:dyDescent="0.2">
      <c r="A740" s="82"/>
      <c r="B740" s="83"/>
      <c r="C740" s="84"/>
    </row>
    <row r="741" spans="1:3" x14ac:dyDescent="0.2">
      <c r="A741" s="82"/>
      <c r="B741" s="83"/>
      <c r="C741" s="84"/>
    </row>
    <row r="742" spans="1:3" x14ac:dyDescent="0.2">
      <c r="A742" s="82"/>
      <c r="B742" s="83"/>
      <c r="C742" s="84"/>
    </row>
    <row r="743" spans="1:3" x14ac:dyDescent="0.2">
      <c r="A743" s="82"/>
      <c r="B743" s="83"/>
      <c r="C743" s="84"/>
    </row>
    <row r="744" spans="1:3" x14ac:dyDescent="0.2">
      <c r="A744" s="82"/>
      <c r="B744" s="83"/>
      <c r="C744" s="84"/>
    </row>
    <row r="745" spans="1:3" x14ac:dyDescent="0.2">
      <c r="A745" s="82"/>
      <c r="B745" s="83"/>
      <c r="C745" s="84"/>
    </row>
    <row r="746" spans="1:3" x14ac:dyDescent="0.2">
      <c r="A746" s="82"/>
      <c r="B746" s="83"/>
      <c r="C746" s="84"/>
    </row>
    <row r="747" spans="1:3" x14ac:dyDescent="0.2">
      <c r="A747" s="82"/>
      <c r="B747" s="83"/>
      <c r="C747" s="84"/>
    </row>
    <row r="748" spans="1:3" x14ac:dyDescent="0.2">
      <c r="A748" s="82"/>
      <c r="B748" s="83"/>
      <c r="C748" s="84"/>
    </row>
    <row r="749" spans="1:3" x14ac:dyDescent="0.2">
      <c r="A749" s="82"/>
      <c r="B749" s="83"/>
      <c r="C749" s="84"/>
    </row>
  </sheetData>
  <sheetProtection password="C71E" sheet="1" objects="1" scenarios="1"/>
  <phoneticPr fontId="1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4:I759"/>
  <sheetViews>
    <sheetView showGridLines="0" workbookViewId="0"/>
  </sheetViews>
  <sheetFormatPr defaultRowHeight="12.75" customHeight="1" x14ac:dyDescent="0.2"/>
  <cols>
    <col min="1" max="1" width="2.7109375" style="1" customWidth="1"/>
    <col min="2" max="2" width="16" style="1" customWidth="1"/>
    <col min="3" max="3" width="16.7109375" style="1" bestFit="1" customWidth="1"/>
    <col min="4" max="4" width="20.5703125" style="1" bestFit="1" customWidth="1"/>
    <col min="5" max="5" width="15.28515625" style="1" bestFit="1" customWidth="1"/>
    <col min="6" max="6" width="19.7109375" style="1" bestFit="1" customWidth="1"/>
    <col min="7" max="7" width="23.42578125" style="1" customWidth="1"/>
    <col min="8" max="8" width="15.42578125" style="1" bestFit="1" customWidth="1"/>
    <col min="9" max="9" width="19.7109375" style="1" bestFit="1" customWidth="1"/>
    <col min="10" max="10" width="7.28515625" style="1" customWidth="1"/>
    <col min="11" max="11" width="15.42578125" style="1" bestFit="1" customWidth="1"/>
    <col min="12" max="12" width="19.7109375" style="1" bestFit="1" customWidth="1"/>
    <col min="13" max="13" width="23.28515625" style="1" bestFit="1" customWidth="1"/>
    <col min="14" max="16384" width="9.140625" style="1"/>
  </cols>
  <sheetData>
    <row r="4" spans="2:9" ht="12.75" customHeight="1" x14ac:dyDescent="0.2">
      <c r="C4" s="62" t="s">
        <v>62</v>
      </c>
      <c r="G4" s="71">
        <f>'namerena data'!B2</f>
        <v>41365</v>
      </c>
      <c r="H4" s="3"/>
    </row>
    <row r="7" spans="2:9" ht="12.75" customHeight="1" x14ac:dyDescent="0.2">
      <c r="B7" s="52" t="s">
        <v>49</v>
      </c>
      <c r="C7" s="52" t="s">
        <v>52</v>
      </c>
      <c r="D7" s="52" t="s">
        <v>58</v>
      </c>
      <c r="E7" s="52" t="s">
        <v>53</v>
      </c>
      <c r="F7" s="52" t="s">
        <v>54</v>
      </c>
      <c r="G7" s="52" t="s">
        <v>80</v>
      </c>
    </row>
    <row r="8" spans="2:9" ht="12.75" customHeight="1" x14ac:dyDescent="0.2">
      <c r="B8" s="52" t="s">
        <v>50</v>
      </c>
      <c r="C8" s="73">
        <f>SUBTOTAL(9,C16:C735)</f>
        <v>0</v>
      </c>
      <c r="D8" s="53" t="s">
        <v>51</v>
      </c>
      <c r="E8" s="53" t="s">
        <v>51</v>
      </c>
      <c r="F8" s="53" t="s">
        <v>51</v>
      </c>
      <c r="G8" s="74">
        <f>SUBTOTAL(9,G16:G735)</f>
        <v>0</v>
      </c>
    </row>
    <row r="9" spans="2:9" ht="12.75" customHeight="1" x14ac:dyDescent="0.2">
      <c r="B9" s="51" t="s">
        <v>47</v>
      </c>
      <c r="C9" s="73">
        <f>SUBTOTAL(5,C16:C735)</f>
        <v>0</v>
      </c>
      <c r="D9" s="53">
        <f>SUBTOTAL(5,D16:D735)</f>
        <v>3.94</v>
      </c>
      <c r="E9" s="53">
        <f>SUBTOTAL(5,E16:E735)</f>
        <v>25.7</v>
      </c>
      <c r="F9" s="53">
        <f>SUBTOTAL(5,F16:F735)</f>
        <v>-498.09190000000001</v>
      </c>
      <c r="G9" s="73">
        <f>SUBTOTAL(5,G16:G735)</f>
        <v>0</v>
      </c>
    </row>
    <row r="10" spans="2:9" ht="12.75" customHeight="1" x14ac:dyDescent="0.2">
      <c r="B10" s="51" t="s">
        <v>48</v>
      </c>
      <c r="C10" s="73">
        <f>SUBTOTAL(4,C16:C735)</f>
        <v>0</v>
      </c>
      <c r="D10" s="53">
        <f>SUBTOTAL(4,D16:D735)</f>
        <v>98</v>
      </c>
      <c r="E10" s="53">
        <f>SUBTOTAL(4,E16:E735)</f>
        <v>25.93</v>
      </c>
      <c r="F10" s="53">
        <f>SUBTOTAL(4,F16:F735)</f>
        <v>1921.54</v>
      </c>
      <c r="G10" s="73">
        <f>SUBTOTAL(4,G16:G735)</f>
        <v>0</v>
      </c>
    </row>
    <row r="11" spans="2:9" ht="12.75" customHeight="1" x14ac:dyDescent="0.2">
      <c r="B11" s="51" t="s">
        <v>57</v>
      </c>
      <c r="C11" s="53" t="str">
        <f>IF(SUBTOTAL(9,C16:C735)=0," -",SUBTOTAL(1,C16:C735))</f>
        <v xml:space="preserve"> -</v>
      </c>
      <c r="D11" s="53">
        <f>IF(SUBTOTAL(9,D16:D735)=0," -",SUBTOTAL(1,D16:D735))</f>
        <v>36.674125000000011</v>
      </c>
      <c r="E11" s="53">
        <f>IF(SUBTOTAL(9,E16:E735)=0," -",SUBTOTAL(1,E16:E735))</f>
        <v>25.827666666666623</v>
      </c>
      <c r="F11" s="53">
        <f>IF(SUBTOTAL(9,F16:F735)=0," -",SUBTOTAL(1,F16:F735))</f>
        <v>347.23305124999985</v>
      </c>
      <c r="G11" s="53" t="str">
        <f>IF(SUBTOTAL(9,G16:G735)=0," -",SUBTOTAL(1,G16:G735))</f>
        <v xml:space="preserve"> -</v>
      </c>
    </row>
    <row r="13" spans="2:9" ht="12.75" customHeight="1" x14ac:dyDescent="0.2">
      <c r="B13" s="60" t="s">
        <v>59</v>
      </c>
      <c r="C13" s="59" t="s">
        <v>60</v>
      </c>
      <c r="D13" s="59"/>
      <c r="E13" s="59"/>
      <c r="F13" s="61">
        <v>600</v>
      </c>
      <c r="G13" s="44" t="s">
        <v>61</v>
      </c>
      <c r="H13" s="2"/>
      <c r="I13" s="2"/>
    </row>
    <row r="14" spans="2:9" ht="12.75" customHeight="1" x14ac:dyDescent="0.2">
      <c r="H14" s="3"/>
      <c r="I14" s="3"/>
    </row>
    <row r="15" spans="2:9" ht="12.75" customHeight="1" x14ac:dyDescent="0.2">
      <c r="B15" s="52" t="s">
        <v>0</v>
      </c>
      <c r="C15" s="52" t="s">
        <v>52</v>
      </c>
      <c r="D15" s="52" t="str">
        <f>D7</f>
        <v>cena Denní trh [EUR/MWh]</v>
      </c>
      <c r="E15" s="52" t="s">
        <v>53</v>
      </c>
      <c r="F15" s="52" t="s">
        <v>54</v>
      </c>
      <c r="G15" s="52" t="s">
        <v>55</v>
      </c>
    </row>
    <row r="16" spans="2:9" ht="12.75" customHeight="1" x14ac:dyDescent="0.2">
      <c r="B16" s="47">
        <f>'namerena data'!A6+('namerena data'!B6-1)/24</f>
        <v>41365</v>
      </c>
      <c r="C16" s="56">
        <f>IF('namerena data'!C6&gt;0,'namerena data'!C6/1000,0)</f>
        <v>0</v>
      </c>
      <c r="D16" s="63">
        <v>23</v>
      </c>
      <c r="E16" s="64">
        <v>25.734999999999999</v>
      </c>
      <c r="F16" s="57">
        <f>+IF(AND(ISNUMBER(D16),ISNUMBER(E16)),D16*E16-$F$13,0)</f>
        <v>-8.0950000000000273</v>
      </c>
      <c r="G16" s="57">
        <f>+(C16*F16)</f>
        <v>0</v>
      </c>
    </row>
    <row r="17" spans="2:7" ht="12.75" customHeight="1" x14ac:dyDescent="0.2">
      <c r="B17" s="47">
        <f>'namerena data'!A7+('namerena data'!B7-1)/24</f>
        <v>41365.041666666664</v>
      </c>
      <c r="C17" s="56">
        <f>IF('namerena data'!C7&gt;0,'namerena data'!C7/1000,0)</f>
        <v>0</v>
      </c>
      <c r="D17" s="63">
        <v>20.56</v>
      </c>
      <c r="E17" s="64">
        <v>25.734999999999999</v>
      </c>
      <c r="F17" s="57">
        <f t="shared" ref="F17:F80" si="0">+IF(AND(ISNUMBER(D17),ISNUMBER(E17)),D17*E17-$F$13,0)</f>
        <v>-70.888400000000047</v>
      </c>
      <c r="G17" s="57">
        <f t="shared" ref="G17:G80" si="1">+(C17*F17)</f>
        <v>0</v>
      </c>
    </row>
    <row r="18" spans="2:7" ht="12.75" customHeight="1" x14ac:dyDescent="0.2">
      <c r="B18" s="47">
        <f>'namerena data'!A8+('namerena data'!B8-1)/24</f>
        <v>41365.083333333336</v>
      </c>
      <c r="C18" s="56">
        <f>IF('namerena data'!C8&gt;0,'namerena data'!C8/1000,0)</f>
        <v>0</v>
      </c>
      <c r="D18" s="63">
        <v>19.079999999999998</v>
      </c>
      <c r="E18" s="64">
        <v>25.734999999999999</v>
      </c>
      <c r="F18" s="57">
        <f t="shared" si="0"/>
        <v>-108.97620000000006</v>
      </c>
      <c r="G18" s="57">
        <f t="shared" si="1"/>
        <v>0</v>
      </c>
    </row>
    <row r="19" spans="2:7" ht="12.75" customHeight="1" x14ac:dyDescent="0.2">
      <c r="B19" s="47">
        <f>'namerena data'!A9+('namerena data'!B9-1)/24</f>
        <v>41365.125</v>
      </c>
      <c r="C19" s="56">
        <f>IF('namerena data'!C9&gt;0,'namerena data'!C9/1000,0)</f>
        <v>0</v>
      </c>
      <c r="D19" s="63">
        <v>17</v>
      </c>
      <c r="E19" s="64">
        <v>25.734999999999999</v>
      </c>
      <c r="F19" s="57">
        <f t="shared" si="0"/>
        <v>-162.505</v>
      </c>
      <c r="G19" s="57">
        <f t="shared" si="1"/>
        <v>0</v>
      </c>
    </row>
    <row r="20" spans="2:7" ht="12.75" customHeight="1" x14ac:dyDescent="0.2">
      <c r="B20" s="47">
        <f>'namerena data'!A10+('namerena data'!B10-1)/24</f>
        <v>41365.166666666664</v>
      </c>
      <c r="C20" s="56">
        <f>IF('namerena data'!C10&gt;0,'namerena data'!C10/1000,0)</f>
        <v>0</v>
      </c>
      <c r="D20" s="63">
        <v>17</v>
      </c>
      <c r="E20" s="64">
        <v>25.734999999999999</v>
      </c>
      <c r="F20" s="57">
        <f t="shared" si="0"/>
        <v>-162.505</v>
      </c>
      <c r="G20" s="57">
        <f t="shared" si="1"/>
        <v>0</v>
      </c>
    </row>
    <row r="21" spans="2:7" ht="12.75" customHeight="1" x14ac:dyDescent="0.2">
      <c r="B21" s="47">
        <f>'namerena data'!A11+('namerena data'!B11-1)/24</f>
        <v>41365.208333333336</v>
      </c>
      <c r="C21" s="56">
        <f>IF('namerena data'!C11&gt;0,'namerena data'!C11/1000,0)</f>
        <v>0</v>
      </c>
      <c r="D21" s="63">
        <v>18.02</v>
      </c>
      <c r="E21" s="64">
        <v>25.734999999999999</v>
      </c>
      <c r="F21" s="57">
        <f t="shared" si="0"/>
        <v>-136.25530000000003</v>
      </c>
      <c r="G21" s="57">
        <f t="shared" si="1"/>
        <v>0</v>
      </c>
    </row>
    <row r="22" spans="2:7" ht="12.75" customHeight="1" x14ac:dyDescent="0.2">
      <c r="B22" s="47">
        <f>'namerena data'!A12+('namerena data'!B12-1)/24</f>
        <v>41365.25</v>
      </c>
      <c r="C22" s="56">
        <f>IF('namerena data'!C12&gt;0,'namerena data'!C12/1000,0)</f>
        <v>0</v>
      </c>
      <c r="D22" s="63">
        <v>16</v>
      </c>
      <c r="E22" s="64">
        <v>25.734999999999999</v>
      </c>
      <c r="F22" s="57">
        <f t="shared" si="0"/>
        <v>-188.24</v>
      </c>
      <c r="G22" s="57">
        <f t="shared" si="1"/>
        <v>0</v>
      </c>
    </row>
    <row r="23" spans="2:7" ht="12.75" customHeight="1" x14ac:dyDescent="0.2">
      <c r="B23" s="47">
        <f>'namerena data'!A13+('namerena data'!B13-1)/24</f>
        <v>41365.291666666664</v>
      </c>
      <c r="C23" s="56">
        <f>IF('namerena data'!C13&gt;0,'namerena data'!C13/1000,0)</f>
        <v>0</v>
      </c>
      <c r="D23" s="63">
        <v>17.52</v>
      </c>
      <c r="E23" s="64">
        <v>25.734999999999999</v>
      </c>
      <c r="F23" s="57">
        <f t="shared" si="0"/>
        <v>-149.12280000000004</v>
      </c>
      <c r="G23" s="57">
        <f t="shared" si="1"/>
        <v>0</v>
      </c>
    </row>
    <row r="24" spans="2:7" ht="12.75" customHeight="1" x14ac:dyDescent="0.2">
      <c r="B24" s="47">
        <f>'namerena data'!A14+('namerena data'!B14-1)/24</f>
        <v>41365.333333333336</v>
      </c>
      <c r="C24" s="56">
        <f>IF('namerena data'!C14&gt;0,'namerena data'!C14/1000,0)</f>
        <v>0</v>
      </c>
      <c r="D24" s="63">
        <v>31.14</v>
      </c>
      <c r="E24" s="64">
        <v>25.734999999999999</v>
      </c>
      <c r="F24" s="57">
        <f t="shared" si="0"/>
        <v>201.38789999999995</v>
      </c>
      <c r="G24" s="57">
        <f t="shared" si="1"/>
        <v>0</v>
      </c>
    </row>
    <row r="25" spans="2:7" ht="12.75" customHeight="1" x14ac:dyDescent="0.2">
      <c r="B25" s="47">
        <f>'namerena data'!A15+('namerena data'!B15-1)/24</f>
        <v>41365.375</v>
      </c>
      <c r="C25" s="56">
        <f>IF('namerena data'!C15&gt;0,'namerena data'!C15/1000,0)</f>
        <v>0</v>
      </c>
      <c r="D25" s="63">
        <v>29.84</v>
      </c>
      <c r="E25" s="64">
        <v>25.734999999999999</v>
      </c>
      <c r="F25" s="57">
        <f t="shared" si="0"/>
        <v>167.93240000000003</v>
      </c>
      <c r="G25" s="57">
        <f t="shared" si="1"/>
        <v>0</v>
      </c>
    </row>
    <row r="26" spans="2:7" ht="12.75" customHeight="1" x14ac:dyDescent="0.2">
      <c r="B26" s="47">
        <f>'namerena data'!A16+('namerena data'!B16-1)/24</f>
        <v>41365.416666666664</v>
      </c>
      <c r="C26" s="56">
        <f>IF('namerena data'!C16&gt;0,'namerena data'!C16/1000,0)</f>
        <v>0</v>
      </c>
      <c r="D26" s="63">
        <v>29.6</v>
      </c>
      <c r="E26" s="64">
        <v>25.734999999999999</v>
      </c>
      <c r="F26" s="57">
        <f t="shared" si="0"/>
        <v>161.75599999999997</v>
      </c>
      <c r="G26" s="57">
        <f t="shared" si="1"/>
        <v>0</v>
      </c>
    </row>
    <row r="27" spans="2:7" ht="12.75" customHeight="1" x14ac:dyDescent="0.2">
      <c r="B27" s="47">
        <f>'namerena data'!A17+('namerena data'!B17-1)/24</f>
        <v>41365.458333333336</v>
      </c>
      <c r="C27" s="56">
        <f>IF('namerena data'!C17&gt;0,'namerena data'!C17/1000,0)</f>
        <v>0</v>
      </c>
      <c r="D27" s="63">
        <v>25.8</v>
      </c>
      <c r="E27" s="64">
        <v>25.734999999999999</v>
      </c>
      <c r="F27" s="57">
        <f t="shared" si="0"/>
        <v>63.962999999999965</v>
      </c>
      <c r="G27" s="57">
        <f t="shared" si="1"/>
        <v>0</v>
      </c>
    </row>
    <row r="28" spans="2:7" ht="12.75" customHeight="1" x14ac:dyDescent="0.2">
      <c r="B28" s="47">
        <f>'namerena data'!A18+('namerena data'!B18-1)/24</f>
        <v>41365.5</v>
      </c>
      <c r="C28" s="56">
        <f>IF('namerena data'!C18&gt;0,'namerena data'!C18/1000,0)</f>
        <v>0</v>
      </c>
      <c r="D28" s="63">
        <v>22</v>
      </c>
      <c r="E28" s="64">
        <v>25.734999999999999</v>
      </c>
      <c r="F28" s="57">
        <f t="shared" si="0"/>
        <v>-33.830000000000041</v>
      </c>
      <c r="G28" s="57">
        <f t="shared" si="1"/>
        <v>0</v>
      </c>
    </row>
    <row r="29" spans="2:7" ht="12.75" customHeight="1" x14ac:dyDescent="0.2">
      <c r="B29" s="47">
        <f>'namerena data'!A19+('namerena data'!B19-1)/24</f>
        <v>41365.541666666664</v>
      </c>
      <c r="C29" s="56">
        <f>IF('namerena data'!C19&gt;0,'namerena data'!C19/1000,0)</f>
        <v>0</v>
      </c>
      <c r="D29" s="63">
        <v>16.989999999999998</v>
      </c>
      <c r="E29" s="64">
        <v>25.734999999999999</v>
      </c>
      <c r="F29" s="57">
        <f t="shared" si="0"/>
        <v>-162.76235000000003</v>
      </c>
      <c r="G29" s="57">
        <f t="shared" si="1"/>
        <v>0</v>
      </c>
    </row>
    <row r="30" spans="2:7" ht="12.75" customHeight="1" x14ac:dyDescent="0.2">
      <c r="B30" s="47">
        <f>'namerena data'!A20+('namerena data'!B20-1)/24</f>
        <v>41365.583333333336</v>
      </c>
      <c r="C30" s="56">
        <f>IF('namerena data'!C20&gt;0,'namerena data'!C20/1000,0)</f>
        <v>0</v>
      </c>
      <c r="D30" s="63">
        <v>14.24</v>
      </c>
      <c r="E30" s="64">
        <v>25.734999999999999</v>
      </c>
      <c r="F30" s="57">
        <f t="shared" si="0"/>
        <v>-233.53359999999998</v>
      </c>
      <c r="G30" s="57">
        <f t="shared" si="1"/>
        <v>0</v>
      </c>
    </row>
    <row r="31" spans="2:7" ht="12.75" customHeight="1" x14ac:dyDescent="0.2">
      <c r="B31" s="47">
        <f>'namerena data'!A21+('namerena data'!B21-1)/24</f>
        <v>41365.625</v>
      </c>
      <c r="C31" s="56">
        <f>IF('namerena data'!C21&gt;0,'namerena data'!C21/1000,0)</f>
        <v>0</v>
      </c>
      <c r="D31" s="63">
        <v>12</v>
      </c>
      <c r="E31" s="64">
        <v>25.734999999999999</v>
      </c>
      <c r="F31" s="57">
        <f t="shared" si="0"/>
        <v>-291.18</v>
      </c>
      <c r="G31" s="57">
        <f t="shared" si="1"/>
        <v>0</v>
      </c>
    </row>
    <row r="32" spans="2:7" ht="12.75" customHeight="1" x14ac:dyDescent="0.2">
      <c r="B32" s="47">
        <f>'namerena data'!A22+('namerena data'!B22-1)/24</f>
        <v>41365.666666666664</v>
      </c>
      <c r="C32" s="56">
        <f>IF('namerena data'!C22&gt;0,'namerena data'!C22/1000,0)</f>
        <v>0</v>
      </c>
      <c r="D32" s="63">
        <v>11.03</v>
      </c>
      <c r="E32" s="64">
        <v>25.734999999999999</v>
      </c>
      <c r="F32" s="57">
        <f t="shared" si="0"/>
        <v>-316.14295000000004</v>
      </c>
      <c r="G32" s="57">
        <f t="shared" si="1"/>
        <v>0</v>
      </c>
    </row>
    <row r="33" spans="2:7" ht="12.75" customHeight="1" x14ac:dyDescent="0.2">
      <c r="B33" s="47">
        <f>'namerena data'!A23+('namerena data'!B23-1)/24</f>
        <v>41365.708333333336</v>
      </c>
      <c r="C33" s="56">
        <f>IF('namerena data'!C23&gt;0,'namerena data'!C23/1000,0)</f>
        <v>0</v>
      </c>
      <c r="D33" s="63">
        <v>13.41</v>
      </c>
      <c r="E33" s="64">
        <v>25.734999999999999</v>
      </c>
      <c r="F33" s="57">
        <f t="shared" si="0"/>
        <v>-254.89364999999998</v>
      </c>
      <c r="G33" s="57">
        <f t="shared" si="1"/>
        <v>0</v>
      </c>
    </row>
    <row r="34" spans="2:7" ht="12.75" customHeight="1" x14ac:dyDescent="0.2">
      <c r="B34" s="47">
        <f>'namerena data'!A24+('namerena data'!B24-1)/24</f>
        <v>41365.75</v>
      </c>
      <c r="C34" s="56">
        <f>IF('namerena data'!C24&gt;0,'namerena data'!C24/1000,0)</f>
        <v>0</v>
      </c>
      <c r="D34" s="63">
        <v>24.8</v>
      </c>
      <c r="E34" s="64">
        <v>25.734999999999999</v>
      </c>
      <c r="F34" s="57">
        <f t="shared" si="0"/>
        <v>38.227999999999952</v>
      </c>
      <c r="G34" s="57">
        <f t="shared" si="1"/>
        <v>0</v>
      </c>
    </row>
    <row r="35" spans="2:7" ht="12.75" customHeight="1" x14ac:dyDescent="0.2">
      <c r="B35" s="47">
        <f>'namerena data'!A25+('namerena data'!B25-1)/24</f>
        <v>41365.791666666664</v>
      </c>
      <c r="C35" s="56">
        <f>IF('namerena data'!C25&gt;0,'namerena data'!C25/1000,0)</f>
        <v>0</v>
      </c>
      <c r="D35" s="63">
        <v>41</v>
      </c>
      <c r="E35" s="64">
        <v>25.734999999999999</v>
      </c>
      <c r="F35" s="57">
        <f t="shared" si="0"/>
        <v>455.13499999999999</v>
      </c>
      <c r="G35" s="57">
        <f t="shared" si="1"/>
        <v>0</v>
      </c>
    </row>
    <row r="36" spans="2:7" ht="12.75" customHeight="1" x14ac:dyDescent="0.2">
      <c r="B36" s="47">
        <f>'namerena data'!A26+('namerena data'!B26-1)/24</f>
        <v>41365.833333333336</v>
      </c>
      <c r="C36" s="56">
        <f>IF('namerena data'!C26&gt;0,'namerena data'!C26/1000,0)</f>
        <v>0</v>
      </c>
      <c r="D36" s="63">
        <v>48</v>
      </c>
      <c r="E36" s="64">
        <v>25.734999999999999</v>
      </c>
      <c r="F36" s="57">
        <f t="shared" si="0"/>
        <v>635.28</v>
      </c>
      <c r="G36" s="57">
        <f t="shared" si="1"/>
        <v>0</v>
      </c>
    </row>
    <row r="37" spans="2:7" ht="12.75" customHeight="1" x14ac:dyDescent="0.2">
      <c r="B37" s="47">
        <f>'namerena data'!A27+('namerena data'!B27-1)/24</f>
        <v>41365.875</v>
      </c>
      <c r="C37" s="56">
        <f>IF('namerena data'!C27&gt;0,'namerena data'!C27/1000,0)</f>
        <v>0</v>
      </c>
      <c r="D37" s="63">
        <v>47</v>
      </c>
      <c r="E37" s="64">
        <v>25.734999999999999</v>
      </c>
      <c r="F37" s="57">
        <f t="shared" si="0"/>
        <v>609.54500000000007</v>
      </c>
      <c r="G37" s="57">
        <f t="shared" si="1"/>
        <v>0</v>
      </c>
    </row>
    <row r="38" spans="2:7" ht="12.75" customHeight="1" x14ac:dyDescent="0.2">
      <c r="B38" s="47">
        <f>'namerena data'!A28+('namerena data'!B28-1)/24</f>
        <v>41365.916666666664</v>
      </c>
      <c r="C38" s="56">
        <f>IF('namerena data'!C28&gt;0,'namerena data'!C28/1000,0)</f>
        <v>0</v>
      </c>
      <c r="D38" s="63">
        <v>41.09</v>
      </c>
      <c r="E38" s="64">
        <v>25.734999999999999</v>
      </c>
      <c r="F38" s="57">
        <f t="shared" si="0"/>
        <v>457.4511500000001</v>
      </c>
      <c r="G38" s="57">
        <f t="shared" si="1"/>
        <v>0</v>
      </c>
    </row>
    <row r="39" spans="2:7" ht="12.75" customHeight="1" x14ac:dyDescent="0.2">
      <c r="B39" s="47">
        <f>'namerena data'!A29+('namerena data'!B29-1)/24</f>
        <v>41365.958333333336</v>
      </c>
      <c r="C39" s="56">
        <f>IF('namerena data'!C29&gt;0,'namerena data'!C29/1000,0)</f>
        <v>0</v>
      </c>
      <c r="D39" s="63">
        <v>33.5</v>
      </c>
      <c r="E39" s="64">
        <v>25.734999999999999</v>
      </c>
      <c r="F39" s="57">
        <f t="shared" si="0"/>
        <v>262.12249999999995</v>
      </c>
      <c r="G39" s="57">
        <f t="shared" si="1"/>
        <v>0</v>
      </c>
    </row>
    <row r="40" spans="2:7" ht="12.75" customHeight="1" x14ac:dyDescent="0.2">
      <c r="B40" s="47">
        <f>'namerena data'!A30+('namerena data'!B30-1)/24</f>
        <v>41366</v>
      </c>
      <c r="C40" s="56">
        <f>IF('namerena data'!C30&gt;0,'namerena data'!C30/1000,0)</f>
        <v>0</v>
      </c>
      <c r="D40" s="63">
        <v>25</v>
      </c>
      <c r="E40" s="64">
        <v>25.88</v>
      </c>
      <c r="F40" s="57">
        <f t="shared" si="0"/>
        <v>47</v>
      </c>
      <c r="G40" s="57">
        <f t="shared" si="1"/>
        <v>0</v>
      </c>
    </row>
    <row r="41" spans="2:7" ht="12.75" customHeight="1" x14ac:dyDescent="0.2">
      <c r="B41" s="47">
        <f>'namerena data'!A31+('namerena data'!B31-1)/24</f>
        <v>41366.041666666664</v>
      </c>
      <c r="C41" s="56">
        <f>IF('namerena data'!C31&gt;0,'namerena data'!C31/1000,0)</f>
        <v>0</v>
      </c>
      <c r="D41" s="63">
        <v>25</v>
      </c>
      <c r="E41" s="64">
        <v>25.88</v>
      </c>
      <c r="F41" s="57">
        <f t="shared" si="0"/>
        <v>47</v>
      </c>
      <c r="G41" s="57">
        <f t="shared" si="1"/>
        <v>0</v>
      </c>
    </row>
    <row r="42" spans="2:7" ht="12.75" customHeight="1" x14ac:dyDescent="0.2">
      <c r="B42" s="47">
        <f>'namerena data'!A32+('namerena data'!B32-1)/24</f>
        <v>41366.083333333336</v>
      </c>
      <c r="C42" s="56">
        <f>IF('namerena data'!C32&gt;0,'namerena data'!C32/1000,0)</f>
        <v>0</v>
      </c>
      <c r="D42" s="63">
        <v>23.53</v>
      </c>
      <c r="E42" s="64">
        <v>25.88</v>
      </c>
      <c r="F42" s="57">
        <f t="shared" si="0"/>
        <v>8.9564000000000306</v>
      </c>
      <c r="G42" s="57">
        <f t="shared" si="1"/>
        <v>0</v>
      </c>
    </row>
    <row r="43" spans="2:7" ht="12.75" customHeight="1" x14ac:dyDescent="0.2">
      <c r="B43" s="47">
        <f>'namerena data'!A33+('namerena data'!B33-1)/24</f>
        <v>41366.125</v>
      </c>
      <c r="C43" s="56">
        <f>IF('namerena data'!C33&gt;0,'namerena data'!C33/1000,0)</f>
        <v>0</v>
      </c>
      <c r="D43" s="63">
        <v>23</v>
      </c>
      <c r="E43" s="64">
        <v>25.88</v>
      </c>
      <c r="F43" s="57">
        <f t="shared" si="0"/>
        <v>-4.7599999999999909</v>
      </c>
      <c r="G43" s="57">
        <f t="shared" si="1"/>
        <v>0</v>
      </c>
    </row>
    <row r="44" spans="2:7" ht="12.75" customHeight="1" x14ac:dyDescent="0.2">
      <c r="B44" s="47">
        <f>'namerena data'!A34+('namerena data'!B34-1)/24</f>
        <v>41366.166666666664</v>
      </c>
      <c r="C44" s="56">
        <f>IF('namerena data'!C34&gt;0,'namerena data'!C34/1000,0)</f>
        <v>0</v>
      </c>
      <c r="D44" s="63">
        <v>25</v>
      </c>
      <c r="E44" s="64">
        <v>25.88</v>
      </c>
      <c r="F44" s="57">
        <f t="shared" si="0"/>
        <v>47</v>
      </c>
      <c r="G44" s="57">
        <f t="shared" si="1"/>
        <v>0</v>
      </c>
    </row>
    <row r="45" spans="2:7" ht="12.75" customHeight="1" x14ac:dyDescent="0.2">
      <c r="B45" s="47">
        <f>'namerena data'!A35+('namerena data'!B35-1)/24</f>
        <v>41366.208333333336</v>
      </c>
      <c r="C45" s="56">
        <f>IF('namerena data'!C35&gt;0,'namerena data'!C35/1000,0)</f>
        <v>0</v>
      </c>
      <c r="D45" s="63">
        <v>30.9</v>
      </c>
      <c r="E45" s="64">
        <v>25.88</v>
      </c>
      <c r="F45" s="57">
        <f t="shared" si="0"/>
        <v>199.69199999999989</v>
      </c>
      <c r="G45" s="57">
        <f t="shared" si="1"/>
        <v>0</v>
      </c>
    </row>
    <row r="46" spans="2:7" ht="12.75" customHeight="1" x14ac:dyDescent="0.2">
      <c r="B46" s="47">
        <f>'namerena data'!A36+('namerena data'!B36-1)/24</f>
        <v>41366.25</v>
      </c>
      <c r="C46" s="56">
        <f>IF('namerena data'!C36&gt;0,'namerena data'!C36/1000,0)</f>
        <v>0</v>
      </c>
      <c r="D46" s="63">
        <v>51.02</v>
      </c>
      <c r="E46" s="64">
        <v>25.88</v>
      </c>
      <c r="F46" s="57">
        <f t="shared" si="0"/>
        <v>720.39760000000001</v>
      </c>
      <c r="G46" s="57">
        <f t="shared" si="1"/>
        <v>0</v>
      </c>
    </row>
    <row r="47" spans="2:7" ht="12.75" customHeight="1" x14ac:dyDescent="0.2">
      <c r="B47" s="47">
        <f>'namerena data'!A37+('namerena data'!B37-1)/24</f>
        <v>41366.291666666664</v>
      </c>
      <c r="C47" s="56">
        <f>IF('namerena data'!C37&gt;0,'namerena data'!C37/1000,0)</f>
        <v>0</v>
      </c>
      <c r="D47" s="63">
        <v>64.02</v>
      </c>
      <c r="E47" s="64">
        <v>25.88</v>
      </c>
      <c r="F47" s="57">
        <f t="shared" si="0"/>
        <v>1056.8375999999998</v>
      </c>
      <c r="G47" s="57">
        <f t="shared" si="1"/>
        <v>0</v>
      </c>
    </row>
    <row r="48" spans="2:7" ht="12.75" customHeight="1" x14ac:dyDescent="0.2">
      <c r="B48" s="47">
        <f>'namerena data'!A38+('namerena data'!B38-1)/24</f>
        <v>41366.333333333336</v>
      </c>
      <c r="C48" s="56">
        <f>IF('namerena data'!C38&gt;0,'namerena data'!C38/1000,0)</f>
        <v>0</v>
      </c>
      <c r="D48" s="63">
        <v>70.180000000000007</v>
      </c>
      <c r="E48" s="64">
        <v>25.88</v>
      </c>
      <c r="F48" s="57">
        <f t="shared" si="0"/>
        <v>1216.2584000000002</v>
      </c>
      <c r="G48" s="57">
        <f t="shared" si="1"/>
        <v>0</v>
      </c>
    </row>
    <row r="49" spans="2:7" ht="12.75" customHeight="1" x14ac:dyDescent="0.2">
      <c r="B49" s="47">
        <f>'namerena data'!A39+('namerena data'!B39-1)/24</f>
        <v>41366.375</v>
      </c>
      <c r="C49" s="56">
        <f>IF('namerena data'!C39&gt;0,'namerena data'!C39/1000,0)</f>
        <v>0</v>
      </c>
      <c r="D49" s="63">
        <v>58.72</v>
      </c>
      <c r="E49" s="64">
        <v>25.88</v>
      </c>
      <c r="F49" s="57">
        <f t="shared" si="0"/>
        <v>919.67359999999985</v>
      </c>
      <c r="G49" s="57">
        <f t="shared" si="1"/>
        <v>0</v>
      </c>
    </row>
    <row r="50" spans="2:7" ht="12.75" customHeight="1" x14ac:dyDescent="0.2">
      <c r="B50" s="47">
        <f>'namerena data'!A40+('namerena data'!B40-1)/24</f>
        <v>41366.416666666664</v>
      </c>
      <c r="C50" s="56">
        <f>IF('namerena data'!C40&gt;0,'namerena data'!C40/1000,0)</f>
        <v>0</v>
      </c>
      <c r="D50" s="63">
        <v>52</v>
      </c>
      <c r="E50" s="64">
        <v>25.88</v>
      </c>
      <c r="F50" s="57">
        <f t="shared" si="0"/>
        <v>745.76</v>
      </c>
      <c r="G50" s="57">
        <f t="shared" si="1"/>
        <v>0</v>
      </c>
    </row>
    <row r="51" spans="2:7" ht="12.75" customHeight="1" x14ac:dyDescent="0.2">
      <c r="B51" s="47">
        <f>'namerena data'!A41+('namerena data'!B41-1)/24</f>
        <v>41366.458333333336</v>
      </c>
      <c r="C51" s="56">
        <f>IF('namerena data'!C41&gt;0,'namerena data'!C41/1000,0)</f>
        <v>0</v>
      </c>
      <c r="D51" s="63">
        <v>48.1</v>
      </c>
      <c r="E51" s="64">
        <v>25.88</v>
      </c>
      <c r="F51" s="57">
        <f t="shared" si="0"/>
        <v>644.82799999999997</v>
      </c>
      <c r="G51" s="57">
        <f t="shared" si="1"/>
        <v>0</v>
      </c>
    </row>
    <row r="52" spans="2:7" ht="12.75" customHeight="1" x14ac:dyDescent="0.2">
      <c r="B52" s="47">
        <f>'namerena data'!A42+('namerena data'!B42-1)/24</f>
        <v>41366.5</v>
      </c>
      <c r="C52" s="56">
        <f>IF('namerena data'!C42&gt;0,'namerena data'!C42/1000,0)</f>
        <v>0</v>
      </c>
      <c r="D52" s="63">
        <v>44</v>
      </c>
      <c r="E52" s="64">
        <v>25.88</v>
      </c>
      <c r="F52" s="57">
        <f t="shared" si="0"/>
        <v>538.72</v>
      </c>
      <c r="G52" s="57">
        <f t="shared" si="1"/>
        <v>0</v>
      </c>
    </row>
    <row r="53" spans="2:7" ht="12.75" customHeight="1" x14ac:dyDescent="0.2">
      <c r="B53" s="47">
        <f>'namerena data'!A43+('namerena data'!B43-1)/24</f>
        <v>41366.541666666664</v>
      </c>
      <c r="C53" s="56">
        <f>IF('namerena data'!C43&gt;0,'namerena data'!C43/1000,0)</f>
        <v>0</v>
      </c>
      <c r="D53" s="63">
        <v>43.3</v>
      </c>
      <c r="E53" s="64">
        <v>25.88</v>
      </c>
      <c r="F53" s="57">
        <f t="shared" si="0"/>
        <v>520.60399999999981</v>
      </c>
      <c r="G53" s="57">
        <f t="shared" si="1"/>
        <v>0</v>
      </c>
    </row>
    <row r="54" spans="2:7" ht="12.75" customHeight="1" x14ac:dyDescent="0.2">
      <c r="B54" s="47">
        <f>'namerena data'!A44+('namerena data'!B44-1)/24</f>
        <v>41366.583333333336</v>
      </c>
      <c r="C54" s="56">
        <f>IF('namerena data'!C44&gt;0,'namerena data'!C44/1000,0)</f>
        <v>0</v>
      </c>
      <c r="D54" s="63">
        <v>41.04</v>
      </c>
      <c r="E54" s="64">
        <v>25.88</v>
      </c>
      <c r="F54" s="57">
        <f t="shared" si="0"/>
        <v>462.11519999999996</v>
      </c>
      <c r="G54" s="57">
        <f t="shared" si="1"/>
        <v>0</v>
      </c>
    </row>
    <row r="55" spans="2:7" ht="12.75" customHeight="1" x14ac:dyDescent="0.2">
      <c r="B55" s="47">
        <f>'namerena data'!A45+('namerena data'!B45-1)/24</f>
        <v>41366.625</v>
      </c>
      <c r="C55" s="56">
        <f>IF('namerena data'!C45&gt;0,'namerena data'!C45/1000,0)</f>
        <v>0</v>
      </c>
      <c r="D55" s="63">
        <v>42.5</v>
      </c>
      <c r="E55" s="64">
        <v>25.88</v>
      </c>
      <c r="F55" s="57">
        <f t="shared" si="0"/>
        <v>499.89999999999986</v>
      </c>
      <c r="G55" s="57">
        <f t="shared" si="1"/>
        <v>0</v>
      </c>
    </row>
    <row r="56" spans="2:7" ht="12.75" customHeight="1" x14ac:dyDescent="0.2">
      <c r="B56" s="47">
        <f>'namerena data'!A46+('namerena data'!B46-1)/24</f>
        <v>41366.666666666664</v>
      </c>
      <c r="C56" s="56">
        <f>IF('namerena data'!C46&gt;0,'namerena data'!C46/1000,0)</f>
        <v>0</v>
      </c>
      <c r="D56" s="63">
        <v>38.47</v>
      </c>
      <c r="E56" s="64">
        <v>25.88</v>
      </c>
      <c r="F56" s="57">
        <f t="shared" si="0"/>
        <v>395.60359999999991</v>
      </c>
      <c r="G56" s="57">
        <f t="shared" si="1"/>
        <v>0</v>
      </c>
    </row>
    <row r="57" spans="2:7" ht="12.75" customHeight="1" x14ac:dyDescent="0.2">
      <c r="B57" s="47">
        <f>'namerena data'!A47+('namerena data'!B47-1)/24</f>
        <v>41366.708333333336</v>
      </c>
      <c r="C57" s="56">
        <f>IF('namerena data'!C47&gt;0,'namerena data'!C47/1000,0)</f>
        <v>0</v>
      </c>
      <c r="D57" s="63">
        <v>41</v>
      </c>
      <c r="E57" s="64">
        <v>25.88</v>
      </c>
      <c r="F57" s="57">
        <f t="shared" si="0"/>
        <v>461.07999999999993</v>
      </c>
      <c r="G57" s="57">
        <f t="shared" si="1"/>
        <v>0</v>
      </c>
    </row>
    <row r="58" spans="2:7" ht="12.75" customHeight="1" x14ac:dyDescent="0.2">
      <c r="B58" s="47">
        <f>'namerena data'!A48+('namerena data'!B48-1)/24</f>
        <v>41366.75</v>
      </c>
      <c r="C58" s="56">
        <f>IF('namerena data'!C48&gt;0,'namerena data'!C48/1000,0)</f>
        <v>0</v>
      </c>
      <c r="D58" s="63">
        <v>59</v>
      </c>
      <c r="E58" s="64">
        <v>25.88</v>
      </c>
      <c r="F58" s="57">
        <f t="shared" si="0"/>
        <v>926.91999999999985</v>
      </c>
      <c r="G58" s="57">
        <f t="shared" si="1"/>
        <v>0</v>
      </c>
    </row>
    <row r="59" spans="2:7" ht="12.75" customHeight="1" x14ac:dyDescent="0.2">
      <c r="B59" s="47">
        <f>'namerena data'!A49+('namerena data'!B49-1)/24</f>
        <v>41366.791666666664</v>
      </c>
      <c r="C59" s="56">
        <f>IF('namerena data'!C49&gt;0,'namerena data'!C49/1000,0)</f>
        <v>0</v>
      </c>
      <c r="D59" s="63">
        <v>69</v>
      </c>
      <c r="E59" s="64">
        <v>25.88</v>
      </c>
      <c r="F59" s="57">
        <f t="shared" si="0"/>
        <v>1185.72</v>
      </c>
      <c r="G59" s="57">
        <f t="shared" si="1"/>
        <v>0</v>
      </c>
    </row>
    <row r="60" spans="2:7" ht="12.75" customHeight="1" x14ac:dyDescent="0.2">
      <c r="B60" s="47">
        <f>'namerena data'!A50+('namerena data'!B50-1)/24</f>
        <v>41366.833333333336</v>
      </c>
      <c r="C60" s="56">
        <f>IF('namerena data'!C50&gt;0,'namerena data'!C50/1000,0)</f>
        <v>0</v>
      </c>
      <c r="D60" s="63">
        <v>84.97</v>
      </c>
      <c r="E60" s="64">
        <v>25.88</v>
      </c>
      <c r="F60" s="57">
        <f t="shared" si="0"/>
        <v>1599.0236</v>
      </c>
      <c r="G60" s="57">
        <f t="shared" si="1"/>
        <v>0</v>
      </c>
    </row>
    <row r="61" spans="2:7" ht="12.75" customHeight="1" x14ac:dyDescent="0.2">
      <c r="B61" s="47">
        <f>'namerena data'!A51+('namerena data'!B51-1)/24</f>
        <v>41366.875</v>
      </c>
      <c r="C61" s="56">
        <f>IF('namerena data'!C51&gt;0,'namerena data'!C51/1000,0)</f>
        <v>0</v>
      </c>
      <c r="D61" s="63">
        <v>59</v>
      </c>
      <c r="E61" s="64">
        <v>25.88</v>
      </c>
      <c r="F61" s="57">
        <f t="shared" si="0"/>
        <v>926.91999999999985</v>
      </c>
      <c r="G61" s="57">
        <f t="shared" si="1"/>
        <v>0</v>
      </c>
    </row>
    <row r="62" spans="2:7" ht="12.75" customHeight="1" x14ac:dyDescent="0.2">
      <c r="B62" s="47">
        <f>'namerena data'!A52+('namerena data'!B52-1)/24</f>
        <v>41366.916666666664</v>
      </c>
      <c r="C62" s="56">
        <f>IF('namerena data'!C52&gt;0,'namerena data'!C52/1000,0)</f>
        <v>0</v>
      </c>
      <c r="D62" s="63">
        <v>46.77</v>
      </c>
      <c r="E62" s="64">
        <v>25.88</v>
      </c>
      <c r="F62" s="57">
        <f t="shared" si="0"/>
        <v>610.4076</v>
      </c>
      <c r="G62" s="57">
        <f t="shared" si="1"/>
        <v>0</v>
      </c>
    </row>
    <row r="63" spans="2:7" ht="12.75" customHeight="1" x14ac:dyDescent="0.2">
      <c r="B63" s="47">
        <f>'namerena data'!A53+('namerena data'!B53-1)/24</f>
        <v>41366.958333333336</v>
      </c>
      <c r="C63" s="56">
        <f>IF('namerena data'!C53&gt;0,'namerena data'!C53/1000,0)</f>
        <v>0</v>
      </c>
      <c r="D63" s="63">
        <v>38.299999999999997</v>
      </c>
      <c r="E63" s="64">
        <v>25.88</v>
      </c>
      <c r="F63" s="57">
        <f t="shared" si="0"/>
        <v>391.20399999999984</v>
      </c>
      <c r="G63" s="57">
        <f t="shared" si="1"/>
        <v>0</v>
      </c>
    </row>
    <row r="64" spans="2:7" ht="12.75" customHeight="1" x14ac:dyDescent="0.2">
      <c r="B64" s="47">
        <f>'namerena data'!A54+('namerena data'!B54-1)/24</f>
        <v>41367</v>
      </c>
      <c r="C64" s="56">
        <f>IF('namerena data'!C54&gt;0,'namerena data'!C54/1000,0)</f>
        <v>0</v>
      </c>
      <c r="D64" s="63">
        <v>36</v>
      </c>
      <c r="E64" s="64">
        <v>25.83</v>
      </c>
      <c r="F64" s="57">
        <f t="shared" si="0"/>
        <v>329.87999999999988</v>
      </c>
      <c r="G64" s="57">
        <f t="shared" si="1"/>
        <v>0</v>
      </c>
    </row>
    <row r="65" spans="2:7" ht="12.75" customHeight="1" x14ac:dyDescent="0.2">
      <c r="B65" s="47">
        <f>'namerena data'!A55+('namerena data'!B55-1)/24</f>
        <v>41367.041666666664</v>
      </c>
      <c r="C65" s="56">
        <f>IF('namerena data'!C55&gt;0,'namerena data'!C55/1000,0)</f>
        <v>0</v>
      </c>
      <c r="D65" s="63">
        <v>32.43</v>
      </c>
      <c r="E65" s="64">
        <v>25.83</v>
      </c>
      <c r="F65" s="57">
        <f t="shared" si="0"/>
        <v>237.66689999999994</v>
      </c>
      <c r="G65" s="57">
        <f t="shared" si="1"/>
        <v>0</v>
      </c>
    </row>
    <row r="66" spans="2:7" ht="12.75" customHeight="1" x14ac:dyDescent="0.2">
      <c r="B66" s="47">
        <f>'namerena data'!A56+('namerena data'!B56-1)/24</f>
        <v>41367.083333333336</v>
      </c>
      <c r="C66" s="56">
        <f>IF('namerena data'!C56&gt;0,'namerena data'!C56/1000,0)</f>
        <v>0</v>
      </c>
      <c r="D66" s="63">
        <v>31.26</v>
      </c>
      <c r="E66" s="64">
        <v>25.83</v>
      </c>
      <c r="F66" s="57">
        <f t="shared" si="0"/>
        <v>207.44579999999996</v>
      </c>
      <c r="G66" s="57">
        <f t="shared" si="1"/>
        <v>0</v>
      </c>
    </row>
    <row r="67" spans="2:7" ht="12.75" customHeight="1" x14ac:dyDescent="0.2">
      <c r="B67" s="47">
        <f>'namerena data'!A57+('namerena data'!B57-1)/24</f>
        <v>41367.125</v>
      </c>
      <c r="C67" s="56">
        <f>IF('namerena data'!C57&gt;0,'namerena data'!C57/1000,0)</f>
        <v>0</v>
      </c>
      <c r="D67" s="63">
        <v>27.06</v>
      </c>
      <c r="E67" s="64">
        <v>25.83</v>
      </c>
      <c r="F67" s="57">
        <f t="shared" si="0"/>
        <v>98.959799999999973</v>
      </c>
      <c r="G67" s="57">
        <f t="shared" si="1"/>
        <v>0</v>
      </c>
    </row>
    <row r="68" spans="2:7" ht="12.75" customHeight="1" x14ac:dyDescent="0.2">
      <c r="B68" s="47">
        <f>'namerena data'!A58+('namerena data'!B58-1)/24</f>
        <v>41367.166666666664</v>
      </c>
      <c r="C68" s="56">
        <f>IF('namerena data'!C58&gt;0,'namerena data'!C58/1000,0)</f>
        <v>0</v>
      </c>
      <c r="D68" s="63">
        <v>29</v>
      </c>
      <c r="E68" s="64">
        <v>25.83</v>
      </c>
      <c r="F68" s="57">
        <f t="shared" si="0"/>
        <v>149.06999999999994</v>
      </c>
      <c r="G68" s="57">
        <f t="shared" si="1"/>
        <v>0</v>
      </c>
    </row>
    <row r="69" spans="2:7" ht="12.75" customHeight="1" x14ac:dyDescent="0.2">
      <c r="B69" s="47">
        <f>'namerena data'!A59+('namerena data'!B59-1)/24</f>
        <v>41367.208333333336</v>
      </c>
      <c r="C69" s="56">
        <f>IF('namerena data'!C59&gt;0,'namerena data'!C59/1000,0)</f>
        <v>0</v>
      </c>
      <c r="D69" s="63">
        <v>34.14</v>
      </c>
      <c r="E69" s="64">
        <v>25.83</v>
      </c>
      <c r="F69" s="57">
        <f t="shared" si="0"/>
        <v>281.83619999999996</v>
      </c>
      <c r="G69" s="57">
        <f t="shared" si="1"/>
        <v>0</v>
      </c>
    </row>
    <row r="70" spans="2:7" ht="12.75" customHeight="1" x14ac:dyDescent="0.2">
      <c r="B70" s="47">
        <f>'namerena data'!A60+('namerena data'!B60-1)/24</f>
        <v>41367.25</v>
      </c>
      <c r="C70" s="56">
        <f>IF('namerena data'!C60&gt;0,'namerena data'!C60/1000,0)</f>
        <v>0</v>
      </c>
      <c r="D70" s="63">
        <v>48.05</v>
      </c>
      <c r="E70" s="64">
        <v>25.83</v>
      </c>
      <c r="F70" s="57">
        <f t="shared" si="0"/>
        <v>641.13149999999973</v>
      </c>
      <c r="G70" s="57">
        <f t="shared" si="1"/>
        <v>0</v>
      </c>
    </row>
    <row r="71" spans="2:7" ht="12.75" customHeight="1" x14ac:dyDescent="0.2">
      <c r="B71" s="47">
        <f>'namerena data'!A61+('namerena data'!B61-1)/24</f>
        <v>41367.291666666664</v>
      </c>
      <c r="C71" s="56">
        <f>IF('namerena data'!C61&gt;0,'namerena data'!C61/1000,0)</f>
        <v>0</v>
      </c>
      <c r="D71" s="63">
        <v>69.66</v>
      </c>
      <c r="E71" s="64">
        <v>25.83</v>
      </c>
      <c r="F71" s="57">
        <f t="shared" si="0"/>
        <v>1199.3177999999998</v>
      </c>
      <c r="G71" s="57">
        <f t="shared" si="1"/>
        <v>0</v>
      </c>
    </row>
    <row r="72" spans="2:7" ht="12.75" customHeight="1" x14ac:dyDescent="0.2">
      <c r="B72" s="47">
        <f>'namerena data'!A62+('namerena data'!B62-1)/24</f>
        <v>41367.333333333336</v>
      </c>
      <c r="C72" s="56">
        <f>IF('namerena data'!C62&gt;0,'namerena data'!C62/1000,0)</f>
        <v>0</v>
      </c>
      <c r="D72" s="63">
        <v>79.8</v>
      </c>
      <c r="E72" s="64">
        <v>25.83</v>
      </c>
      <c r="F72" s="57">
        <f t="shared" si="0"/>
        <v>1461.2339999999999</v>
      </c>
      <c r="G72" s="57">
        <f t="shared" si="1"/>
        <v>0</v>
      </c>
    </row>
    <row r="73" spans="2:7" ht="12.75" customHeight="1" x14ac:dyDescent="0.2">
      <c r="B73" s="47">
        <f>'namerena data'!A63+('namerena data'!B63-1)/24</f>
        <v>41367.375</v>
      </c>
      <c r="C73" s="56">
        <f>IF('namerena data'!C63&gt;0,'namerena data'!C63/1000,0)</f>
        <v>0</v>
      </c>
      <c r="D73" s="63">
        <v>63.3</v>
      </c>
      <c r="E73" s="64">
        <v>25.83</v>
      </c>
      <c r="F73" s="57">
        <f t="shared" si="0"/>
        <v>1035.0389999999998</v>
      </c>
      <c r="G73" s="57">
        <f t="shared" si="1"/>
        <v>0</v>
      </c>
    </row>
    <row r="74" spans="2:7" ht="12.75" customHeight="1" x14ac:dyDescent="0.2">
      <c r="B74" s="47">
        <f>'namerena data'!A64+('namerena data'!B64-1)/24</f>
        <v>41367.416666666664</v>
      </c>
      <c r="C74" s="56">
        <f>IF('namerena data'!C64&gt;0,'namerena data'!C64/1000,0)</f>
        <v>0</v>
      </c>
      <c r="D74" s="63">
        <v>50</v>
      </c>
      <c r="E74" s="64">
        <v>25.83</v>
      </c>
      <c r="F74" s="57">
        <f t="shared" si="0"/>
        <v>691.5</v>
      </c>
      <c r="G74" s="57">
        <f t="shared" si="1"/>
        <v>0</v>
      </c>
    </row>
    <row r="75" spans="2:7" ht="12.75" customHeight="1" x14ac:dyDescent="0.2">
      <c r="B75" s="47">
        <f>'namerena data'!A65+('namerena data'!B65-1)/24</f>
        <v>41367.458333333336</v>
      </c>
      <c r="C75" s="56">
        <f>IF('namerena data'!C65&gt;0,'namerena data'!C65/1000,0)</f>
        <v>0</v>
      </c>
      <c r="D75" s="63">
        <v>47</v>
      </c>
      <c r="E75" s="64">
        <v>25.83</v>
      </c>
      <c r="F75" s="57">
        <f t="shared" si="0"/>
        <v>614.01</v>
      </c>
      <c r="G75" s="57">
        <f t="shared" si="1"/>
        <v>0</v>
      </c>
    </row>
    <row r="76" spans="2:7" ht="12.75" customHeight="1" x14ac:dyDescent="0.2">
      <c r="B76" s="47">
        <f>'namerena data'!A66+('namerena data'!B66-1)/24</f>
        <v>41367.5</v>
      </c>
      <c r="C76" s="56">
        <f>IF('namerena data'!C66&gt;0,'namerena data'!C66/1000,0)</f>
        <v>0</v>
      </c>
      <c r="D76" s="63">
        <v>38.299999999999997</v>
      </c>
      <c r="E76" s="64">
        <v>25.83</v>
      </c>
      <c r="F76" s="57">
        <f t="shared" si="0"/>
        <v>389.28899999999987</v>
      </c>
      <c r="G76" s="57">
        <f t="shared" si="1"/>
        <v>0</v>
      </c>
    </row>
    <row r="77" spans="2:7" ht="12.75" customHeight="1" x14ac:dyDescent="0.2">
      <c r="B77" s="47">
        <f>'namerena data'!A67+('namerena data'!B67-1)/24</f>
        <v>41367.541666666664</v>
      </c>
      <c r="C77" s="56">
        <f>IF('namerena data'!C67&gt;0,'namerena data'!C67/1000,0)</f>
        <v>0</v>
      </c>
      <c r="D77" s="63">
        <v>38</v>
      </c>
      <c r="E77" s="64">
        <v>25.83</v>
      </c>
      <c r="F77" s="57">
        <f t="shared" si="0"/>
        <v>381.53999999999996</v>
      </c>
      <c r="G77" s="57">
        <f t="shared" si="1"/>
        <v>0</v>
      </c>
    </row>
    <row r="78" spans="2:7" ht="12.75" customHeight="1" x14ac:dyDescent="0.2">
      <c r="B78" s="47">
        <f>'namerena data'!A68+('namerena data'!B68-1)/24</f>
        <v>41367.583333333336</v>
      </c>
      <c r="C78" s="56">
        <f>IF('namerena data'!C68&gt;0,'namerena data'!C68/1000,0)</f>
        <v>0</v>
      </c>
      <c r="D78" s="63">
        <v>36.450000000000003</v>
      </c>
      <c r="E78" s="64">
        <v>25.83</v>
      </c>
      <c r="F78" s="57">
        <f t="shared" si="0"/>
        <v>341.50350000000003</v>
      </c>
      <c r="G78" s="57">
        <f t="shared" si="1"/>
        <v>0</v>
      </c>
    </row>
    <row r="79" spans="2:7" ht="12.75" customHeight="1" x14ac:dyDescent="0.2">
      <c r="B79" s="47">
        <f>'namerena data'!A69+('namerena data'!B69-1)/24</f>
        <v>41367.625</v>
      </c>
      <c r="C79" s="56">
        <f>IF('namerena data'!C69&gt;0,'namerena data'!C69/1000,0)</f>
        <v>0</v>
      </c>
      <c r="D79" s="63">
        <v>36.409999999999997</v>
      </c>
      <c r="E79" s="64">
        <v>25.83</v>
      </c>
      <c r="F79" s="57">
        <f t="shared" si="0"/>
        <v>340.47029999999984</v>
      </c>
      <c r="G79" s="57">
        <f t="shared" si="1"/>
        <v>0</v>
      </c>
    </row>
    <row r="80" spans="2:7" ht="12.75" customHeight="1" x14ac:dyDescent="0.2">
      <c r="B80" s="47">
        <f>'namerena data'!A70+('namerena data'!B70-1)/24</f>
        <v>41367.666666666664</v>
      </c>
      <c r="C80" s="56">
        <f>IF('namerena data'!C70&gt;0,'namerena data'!C70/1000,0)</f>
        <v>0</v>
      </c>
      <c r="D80" s="63">
        <v>36.04</v>
      </c>
      <c r="E80" s="64">
        <v>25.83</v>
      </c>
      <c r="F80" s="57">
        <f t="shared" si="0"/>
        <v>330.91319999999996</v>
      </c>
      <c r="G80" s="57">
        <f t="shared" si="1"/>
        <v>0</v>
      </c>
    </row>
    <row r="81" spans="2:7" ht="12.75" customHeight="1" x14ac:dyDescent="0.2">
      <c r="B81" s="47">
        <f>'namerena data'!A71+('namerena data'!B71-1)/24</f>
        <v>41367.708333333336</v>
      </c>
      <c r="C81" s="56">
        <f>IF('namerena data'!C71&gt;0,'namerena data'!C71/1000,0)</f>
        <v>0</v>
      </c>
      <c r="D81" s="63">
        <v>39.130000000000003</v>
      </c>
      <c r="E81" s="64">
        <v>25.83</v>
      </c>
      <c r="F81" s="57">
        <f t="shared" ref="F81:F144" si="2">+IF(AND(ISNUMBER(D81),ISNUMBER(E81)),D81*E81-$F$13,0)</f>
        <v>410.72789999999998</v>
      </c>
      <c r="G81" s="57">
        <f t="shared" ref="G81:G144" si="3">+(C81*F81)</f>
        <v>0</v>
      </c>
    </row>
    <row r="82" spans="2:7" ht="12.75" customHeight="1" x14ac:dyDescent="0.2">
      <c r="B82" s="47">
        <f>'namerena data'!A72+('namerena data'!B72-1)/24</f>
        <v>41367.75</v>
      </c>
      <c r="C82" s="56">
        <f>IF('namerena data'!C72&gt;0,'namerena data'!C72/1000,0)</f>
        <v>0</v>
      </c>
      <c r="D82" s="63">
        <v>47.71</v>
      </c>
      <c r="E82" s="64">
        <v>25.83</v>
      </c>
      <c r="F82" s="57">
        <f t="shared" si="2"/>
        <v>632.34929999999986</v>
      </c>
      <c r="G82" s="57">
        <f t="shared" si="3"/>
        <v>0</v>
      </c>
    </row>
    <row r="83" spans="2:7" ht="12.75" customHeight="1" x14ac:dyDescent="0.2">
      <c r="B83" s="47">
        <f>'namerena data'!A73+('namerena data'!B73-1)/24</f>
        <v>41367.791666666664</v>
      </c>
      <c r="C83" s="56">
        <f>IF('namerena data'!C73&gt;0,'namerena data'!C73/1000,0)</f>
        <v>0</v>
      </c>
      <c r="D83" s="63">
        <v>59.72</v>
      </c>
      <c r="E83" s="64">
        <v>25.83</v>
      </c>
      <c r="F83" s="57">
        <f t="shared" si="2"/>
        <v>942.56759999999986</v>
      </c>
      <c r="G83" s="57">
        <f t="shared" si="3"/>
        <v>0</v>
      </c>
    </row>
    <row r="84" spans="2:7" ht="12.75" customHeight="1" x14ac:dyDescent="0.2">
      <c r="B84" s="47">
        <f>'namerena data'!A74+('namerena data'!B74-1)/24</f>
        <v>41367.833333333336</v>
      </c>
      <c r="C84" s="56">
        <f>IF('namerena data'!C74&gt;0,'namerena data'!C74/1000,0)</f>
        <v>0</v>
      </c>
      <c r="D84" s="63">
        <v>62.9</v>
      </c>
      <c r="E84" s="64">
        <v>25.83</v>
      </c>
      <c r="F84" s="57">
        <f t="shared" si="2"/>
        <v>1024.7069999999999</v>
      </c>
      <c r="G84" s="57">
        <f t="shared" si="3"/>
        <v>0</v>
      </c>
    </row>
    <row r="85" spans="2:7" ht="12.75" customHeight="1" x14ac:dyDescent="0.2">
      <c r="B85" s="47">
        <f>'namerena data'!A75+('namerena data'!B75-1)/24</f>
        <v>41367.875</v>
      </c>
      <c r="C85" s="56">
        <f>IF('namerena data'!C75&gt;0,'namerena data'!C75/1000,0)</f>
        <v>0</v>
      </c>
      <c r="D85" s="63">
        <v>49.45</v>
      </c>
      <c r="E85" s="64">
        <v>25.83</v>
      </c>
      <c r="F85" s="57">
        <f t="shared" si="2"/>
        <v>677.29349999999999</v>
      </c>
      <c r="G85" s="57">
        <f t="shared" si="3"/>
        <v>0</v>
      </c>
    </row>
    <row r="86" spans="2:7" ht="12.75" customHeight="1" x14ac:dyDescent="0.2">
      <c r="B86" s="47">
        <f>'namerena data'!A76+('namerena data'!B76-1)/24</f>
        <v>41367.916666666664</v>
      </c>
      <c r="C86" s="56">
        <f>IF('namerena data'!C76&gt;0,'namerena data'!C76/1000,0)</f>
        <v>0</v>
      </c>
      <c r="D86" s="63">
        <v>42.56</v>
      </c>
      <c r="E86" s="64">
        <v>25.83</v>
      </c>
      <c r="F86" s="57">
        <f t="shared" si="2"/>
        <v>499.3248000000001</v>
      </c>
      <c r="G86" s="57">
        <f t="shared" si="3"/>
        <v>0</v>
      </c>
    </row>
    <row r="87" spans="2:7" ht="12.75" customHeight="1" x14ac:dyDescent="0.2">
      <c r="B87" s="47">
        <f>'namerena data'!A77+('namerena data'!B77-1)/24</f>
        <v>41367.958333333336</v>
      </c>
      <c r="C87" s="56">
        <f>IF('namerena data'!C77&gt;0,'namerena data'!C77/1000,0)</f>
        <v>0</v>
      </c>
      <c r="D87" s="63">
        <v>35.36</v>
      </c>
      <c r="E87" s="64">
        <v>25.83</v>
      </c>
      <c r="F87" s="57">
        <f t="shared" si="2"/>
        <v>313.34879999999987</v>
      </c>
      <c r="G87" s="57">
        <f t="shared" si="3"/>
        <v>0</v>
      </c>
    </row>
    <row r="88" spans="2:7" ht="12.75" customHeight="1" x14ac:dyDescent="0.2">
      <c r="B88" s="47">
        <f>'namerena data'!A78+('namerena data'!B78-1)/24</f>
        <v>41368</v>
      </c>
      <c r="C88" s="56">
        <f>IF('namerena data'!C78&gt;0,'namerena data'!C78/1000,0)</f>
        <v>0</v>
      </c>
      <c r="D88" s="63">
        <v>32</v>
      </c>
      <c r="E88" s="64">
        <v>25.815000000000001</v>
      </c>
      <c r="F88" s="57">
        <f t="shared" si="2"/>
        <v>226.08000000000004</v>
      </c>
      <c r="G88" s="57">
        <f t="shared" si="3"/>
        <v>0</v>
      </c>
    </row>
    <row r="89" spans="2:7" ht="12.75" customHeight="1" x14ac:dyDescent="0.2">
      <c r="B89" s="47">
        <f>'namerena data'!A79+('namerena data'!B79-1)/24</f>
        <v>41368.041666666664</v>
      </c>
      <c r="C89" s="56">
        <f>IF('namerena data'!C79&gt;0,'namerena data'!C79/1000,0)</f>
        <v>0</v>
      </c>
      <c r="D89" s="63">
        <v>31.38</v>
      </c>
      <c r="E89" s="64">
        <v>25.815000000000001</v>
      </c>
      <c r="F89" s="57">
        <f t="shared" si="2"/>
        <v>210.07470000000001</v>
      </c>
      <c r="G89" s="57">
        <f t="shared" si="3"/>
        <v>0</v>
      </c>
    </row>
    <row r="90" spans="2:7" ht="12.75" customHeight="1" x14ac:dyDescent="0.2">
      <c r="B90" s="47">
        <f>'namerena data'!A80+('namerena data'!B80-1)/24</f>
        <v>41368.083333333336</v>
      </c>
      <c r="C90" s="56">
        <f>IF('namerena data'!C80&gt;0,'namerena data'!C80/1000,0)</f>
        <v>0</v>
      </c>
      <c r="D90" s="63">
        <v>30.52</v>
      </c>
      <c r="E90" s="64">
        <v>25.815000000000001</v>
      </c>
      <c r="F90" s="57">
        <f t="shared" si="2"/>
        <v>187.87380000000007</v>
      </c>
      <c r="G90" s="57">
        <f t="shared" si="3"/>
        <v>0</v>
      </c>
    </row>
    <row r="91" spans="2:7" ht="12.75" customHeight="1" x14ac:dyDescent="0.2">
      <c r="B91" s="47">
        <f>'namerena data'!A81+('namerena data'!B81-1)/24</f>
        <v>41368.125</v>
      </c>
      <c r="C91" s="56">
        <f>IF('namerena data'!C81&gt;0,'namerena data'!C81/1000,0)</f>
        <v>0</v>
      </c>
      <c r="D91" s="63">
        <v>29.71</v>
      </c>
      <c r="E91" s="64">
        <v>25.815000000000001</v>
      </c>
      <c r="F91" s="57">
        <f t="shared" si="2"/>
        <v>166.96365000000003</v>
      </c>
      <c r="G91" s="57">
        <f t="shared" si="3"/>
        <v>0</v>
      </c>
    </row>
    <row r="92" spans="2:7" ht="12.75" customHeight="1" x14ac:dyDescent="0.2">
      <c r="B92" s="47">
        <f>'namerena data'!A82+('namerena data'!B82-1)/24</f>
        <v>41368.166666666664</v>
      </c>
      <c r="C92" s="56">
        <f>IF('namerena data'!C82&gt;0,'namerena data'!C82/1000,0)</f>
        <v>0</v>
      </c>
      <c r="D92" s="63">
        <v>30.4</v>
      </c>
      <c r="E92" s="64">
        <v>25.815000000000001</v>
      </c>
      <c r="F92" s="57">
        <f t="shared" si="2"/>
        <v>184.77599999999995</v>
      </c>
      <c r="G92" s="57">
        <f t="shared" si="3"/>
        <v>0</v>
      </c>
    </row>
    <row r="93" spans="2:7" ht="12.75" customHeight="1" x14ac:dyDescent="0.2">
      <c r="B93" s="47">
        <f>'namerena data'!A83+('namerena data'!B83-1)/24</f>
        <v>41368.208333333336</v>
      </c>
      <c r="C93" s="56">
        <f>IF('namerena data'!C83&gt;0,'namerena data'!C83/1000,0)</f>
        <v>0</v>
      </c>
      <c r="D93" s="63">
        <v>32.71</v>
      </c>
      <c r="E93" s="64">
        <v>25.815000000000001</v>
      </c>
      <c r="F93" s="57">
        <f t="shared" si="2"/>
        <v>244.40865000000008</v>
      </c>
      <c r="G93" s="57">
        <f t="shared" si="3"/>
        <v>0</v>
      </c>
    </row>
    <row r="94" spans="2:7" ht="12.75" customHeight="1" x14ac:dyDescent="0.2">
      <c r="B94" s="47">
        <f>'namerena data'!A84+('namerena data'!B84-1)/24</f>
        <v>41368.25</v>
      </c>
      <c r="C94" s="56">
        <f>IF('namerena data'!C84&gt;0,'namerena data'!C84/1000,0)</f>
        <v>0</v>
      </c>
      <c r="D94" s="63">
        <v>50.54</v>
      </c>
      <c r="E94" s="64">
        <v>25.815000000000001</v>
      </c>
      <c r="F94" s="57">
        <f t="shared" si="2"/>
        <v>704.69010000000003</v>
      </c>
      <c r="G94" s="57">
        <f t="shared" si="3"/>
        <v>0</v>
      </c>
    </row>
    <row r="95" spans="2:7" ht="12.75" customHeight="1" x14ac:dyDescent="0.2">
      <c r="B95" s="47">
        <f>'namerena data'!A85+('namerena data'!B85-1)/24</f>
        <v>41368.291666666664</v>
      </c>
      <c r="C95" s="56">
        <f>IF('namerena data'!C85&gt;0,'namerena data'!C85/1000,0)</f>
        <v>0</v>
      </c>
      <c r="D95" s="63">
        <v>62.2</v>
      </c>
      <c r="E95" s="64">
        <v>25.815000000000001</v>
      </c>
      <c r="F95" s="57">
        <f t="shared" si="2"/>
        <v>1005.6930000000002</v>
      </c>
      <c r="G95" s="57">
        <f t="shared" si="3"/>
        <v>0</v>
      </c>
    </row>
    <row r="96" spans="2:7" ht="12.75" customHeight="1" x14ac:dyDescent="0.2">
      <c r="B96" s="47">
        <f>'namerena data'!A86+('namerena data'!B86-1)/24</f>
        <v>41368.333333333336</v>
      </c>
      <c r="C96" s="56">
        <f>IF('namerena data'!C86&gt;0,'namerena data'!C86/1000,0)</f>
        <v>0</v>
      </c>
      <c r="D96" s="63">
        <v>62.37</v>
      </c>
      <c r="E96" s="64">
        <v>25.815000000000001</v>
      </c>
      <c r="F96" s="57">
        <f t="shared" si="2"/>
        <v>1010.0815500000001</v>
      </c>
      <c r="G96" s="57">
        <f t="shared" si="3"/>
        <v>0</v>
      </c>
    </row>
    <row r="97" spans="2:7" ht="12.75" customHeight="1" x14ac:dyDescent="0.2">
      <c r="B97" s="47">
        <f>'namerena data'!A87+('namerena data'!B87-1)/24</f>
        <v>41368.375</v>
      </c>
      <c r="C97" s="56">
        <f>IF('namerena data'!C87&gt;0,'namerena data'!C87/1000,0)</f>
        <v>0</v>
      </c>
      <c r="D97" s="63">
        <v>58.8</v>
      </c>
      <c r="E97" s="64">
        <v>25.815000000000001</v>
      </c>
      <c r="F97" s="57">
        <f t="shared" si="2"/>
        <v>917.92200000000003</v>
      </c>
      <c r="G97" s="57">
        <f t="shared" si="3"/>
        <v>0</v>
      </c>
    </row>
    <row r="98" spans="2:7" ht="12.75" customHeight="1" x14ac:dyDescent="0.2">
      <c r="B98" s="47">
        <f>'namerena data'!A88+('namerena data'!B88-1)/24</f>
        <v>41368.416666666664</v>
      </c>
      <c r="C98" s="56">
        <f>IF('namerena data'!C88&gt;0,'namerena data'!C88/1000,0)</f>
        <v>0</v>
      </c>
      <c r="D98" s="63">
        <v>48</v>
      </c>
      <c r="E98" s="64">
        <v>25.815000000000001</v>
      </c>
      <c r="F98" s="57">
        <f t="shared" si="2"/>
        <v>639.12000000000012</v>
      </c>
      <c r="G98" s="57">
        <f t="shared" si="3"/>
        <v>0</v>
      </c>
    </row>
    <row r="99" spans="2:7" ht="12.75" customHeight="1" x14ac:dyDescent="0.2">
      <c r="B99" s="47">
        <f>'namerena data'!A89+('namerena data'!B89-1)/24</f>
        <v>41368.458333333336</v>
      </c>
      <c r="C99" s="56">
        <f>IF('namerena data'!C89&gt;0,'namerena data'!C89/1000,0)</f>
        <v>0</v>
      </c>
      <c r="D99" s="63">
        <v>42.8</v>
      </c>
      <c r="E99" s="64">
        <v>25.815000000000001</v>
      </c>
      <c r="F99" s="57">
        <f t="shared" si="2"/>
        <v>504.88200000000006</v>
      </c>
      <c r="G99" s="57">
        <f t="shared" si="3"/>
        <v>0</v>
      </c>
    </row>
    <row r="100" spans="2:7" ht="12.75" customHeight="1" x14ac:dyDescent="0.2">
      <c r="B100" s="47">
        <f>'namerena data'!A90+('namerena data'!B90-1)/24</f>
        <v>41368.5</v>
      </c>
      <c r="C100" s="56">
        <f>IF('namerena data'!C90&gt;0,'namerena data'!C90/1000,0)</f>
        <v>0</v>
      </c>
      <c r="D100" s="63">
        <v>39.1</v>
      </c>
      <c r="E100" s="64">
        <v>25.815000000000001</v>
      </c>
      <c r="F100" s="57">
        <f t="shared" si="2"/>
        <v>409.36650000000009</v>
      </c>
      <c r="G100" s="57">
        <f t="shared" si="3"/>
        <v>0</v>
      </c>
    </row>
    <row r="101" spans="2:7" ht="12.75" customHeight="1" x14ac:dyDescent="0.2">
      <c r="B101" s="47">
        <f>'namerena data'!A91+('namerena data'!B91-1)/24</f>
        <v>41368.541666666664</v>
      </c>
      <c r="C101" s="56">
        <f>IF('namerena data'!C91&gt;0,'namerena data'!C91/1000,0)</f>
        <v>0</v>
      </c>
      <c r="D101" s="63">
        <v>37.729999999999997</v>
      </c>
      <c r="E101" s="64">
        <v>25.815000000000001</v>
      </c>
      <c r="F101" s="57">
        <f t="shared" si="2"/>
        <v>373.99995000000001</v>
      </c>
      <c r="G101" s="57">
        <f t="shared" si="3"/>
        <v>0</v>
      </c>
    </row>
    <row r="102" spans="2:7" ht="12.75" customHeight="1" x14ac:dyDescent="0.2">
      <c r="B102" s="47">
        <f>'namerena data'!A92+('namerena data'!B92-1)/24</f>
        <v>41368.583333333336</v>
      </c>
      <c r="C102" s="56">
        <f>IF('namerena data'!C92&gt;0,'namerena data'!C92/1000,0)</f>
        <v>0</v>
      </c>
      <c r="D102" s="63">
        <v>35.9</v>
      </c>
      <c r="E102" s="64">
        <v>25.815000000000001</v>
      </c>
      <c r="F102" s="57">
        <f t="shared" si="2"/>
        <v>326.75850000000003</v>
      </c>
      <c r="G102" s="57">
        <f t="shared" si="3"/>
        <v>0</v>
      </c>
    </row>
    <row r="103" spans="2:7" ht="12.75" customHeight="1" x14ac:dyDescent="0.2">
      <c r="B103" s="47">
        <f>'namerena data'!A93+('namerena data'!B93-1)/24</f>
        <v>41368.625</v>
      </c>
      <c r="C103" s="56">
        <f>IF('namerena data'!C93&gt;0,'namerena data'!C93/1000,0)</f>
        <v>0</v>
      </c>
      <c r="D103" s="63">
        <v>36.5</v>
      </c>
      <c r="E103" s="64">
        <v>25.815000000000001</v>
      </c>
      <c r="F103" s="57">
        <f t="shared" si="2"/>
        <v>342.24750000000006</v>
      </c>
      <c r="G103" s="57">
        <f t="shared" si="3"/>
        <v>0</v>
      </c>
    </row>
    <row r="104" spans="2:7" ht="12.75" customHeight="1" x14ac:dyDescent="0.2">
      <c r="B104" s="47">
        <f>'namerena data'!A94+('namerena data'!B94-1)/24</f>
        <v>41368.666666666664</v>
      </c>
      <c r="C104" s="56">
        <f>IF('namerena data'!C94&gt;0,'namerena data'!C94/1000,0)</f>
        <v>0</v>
      </c>
      <c r="D104" s="63">
        <v>36.15</v>
      </c>
      <c r="E104" s="64">
        <v>25.815000000000001</v>
      </c>
      <c r="F104" s="57">
        <f t="shared" si="2"/>
        <v>333.21225000000004</v>
      </c>
      <c r="G104" s="57">
        <f t="shared" si="3"/>
        <v>0</v>
      </c>
    </row>
    <row r="105" spans="2:7" ht="12.75" customHeight="1" x14ac:dyDescent="0.2">
      <c r="B105" s="47">
        <f>'namerena data'!A95+('namerena data'!B95-1)/24</f>
        <v>41368.708333333336</v>
      </c>
      <c r="C105" s="56">
        <f>IF('namerena data'!C95&gt;0,'namerena data'!C95/1000,0)</f>
        <v>0</v>
      </c>
      <c r="D105" s="63">
        <v>39</v>
      </c>
      <c r="E105" s="64">
        <v>25.815000000000001</v>
      </c>
      <c r="F105" s="57">
        <f t="shared" si="2"/>
        <v>406.78500000000008</v>
      </c>
      <c r="G105" s="57">
        <f t="shared" si="3"/>
        <v>0</v>
      </c>
    </row>
    <row r="106" spans="2:7" ht="12.75" customHeight="1" x14ac:dyDescent="0.2">
      <c r="B106" s="47">
        <f>'namerena data'!A96+('namerena data'!B96-1)/24</f>
        <v>41368.75</v>
      </c>
      <c r="C106" s="56">
        <f>IF('namerena data'!C96&gt;0,'namerena data'!C96/1000,0)</f>
        <v>0</v>
      </c>
      <c r="D106" s="63">
        <v>49</v>
      </c>
      <c r="E106" s="64">
        <v>25.815000000000001</v>
      </c>
      <c r="F106" s="57">
        <f t="shared" si="2"/>
        <v>664.93500000000017</v>
      </c>
      <c r="G106" s="57">
        <f t="shared" si="3"/>
        <v>0</v>
      </c>
    </row>
    <row r="107" spans="2:7" ht="12.75" customHeight="1" x14ac:dyDescent="0.2">
      <c r="B107" s="47">
        <f>'namerena data'!A97+('namerena data'!B97-1)/24</f>
        <v>41368.791666666664</v>
      </c>
      <c r="C107" s="56">
        <f>IF('namerena data'!C97&gt;0,'namerena data'!C97/1000,0)</f>
        <v>0</v>
      </c>
      <c r="D107" s="63">
        <v>59.81</v>
      </c>
      <c r="E107" s="64">
        <v>25.815000000000001</v>
      </c>
      <c r="F107" s="57">
        <f t="shared" si="2"/>
        <v>943.99515000000019</v>
      </c>
      <c r="G107" s="57">
        <f t="shared" si="3"/>
        <v>0</v>
      </c>
    </row>
    <row r="108" spans="2:7" ht="12.75" customHeight="1" x14ac:dyDescent="0.2">
      <c r="B108" s="47">
        <f>'namerena data'!A98+('namerena data'!B98-1)/24</f>
        <v>41368.833333333336</v>
      </c>
      <c r="C108" s="56">
        <f>IF('namerena data'!C98&gt;0,'namerena data'!C98/1000,0)</f>
        <v>0</v>
      </c>
      <c r="D108" s="63">
        <v>62.1</v>
      </c>
      <c r="E108" s="64">
        <v>25.815000000000001</v>
      </c>
      <c r="F108" s="57">
        <f t="shared" si="2"/>
        <v>1003.1115000000002</v>
      </c>
      <c r="G108" s="57">
        <f t="shared" si="3"/>
        <v>0</v>
      </c>
    </row>
    <row r="109" spans="2:7" ht="12.75" customHeight="1" x14ac:dyDescent="0.2">
      <c r="B109" s="47">
        <f>'namerena data'!A99+('namerena data'!B99-1)/24</f>
        <v>41368.875</v>
      </c>
      <c r="C109" s="56">
        <f>IF('namerena data'!C99&gt;0,'namerena data'!C99/1000,0)</f>
        <v>0</v>
      </c>
      <c r="D109" s="63">
        <v>52.36</v>
      </c>
      <c r="E109" s="64">
        <v>25.815000000000001</v>
      </c>
      <c r="F109" s="57">
        <f t="shared" si="2"/>
        <v>751.67340000000013</v>
      </c>
      <c r="G109" s="57">
        <f t="shared" si="3"/>
        <v>0</v>
      </c>
    </row>
    <row r="110" spans="2:7" ht="12.75" customHeight="1" x14ac:dyDescent="0.2">
      <c r="B110" s="47">
        <f>'namerena data'!A100+('namerena data'!B100-1)/24</f>
        <v>41368.916666666664</v>
      </c>
      <c r="C110" s="56">
        <f>IF('namerena data'!C100&gt;0,'namerena data'!C100/1000,0)</f>
        <v>0</v>
      </c>
      <c r="D110" s="63">
        <v>45.07</v>
      </c>
      <c r="E110" s="64">
        <v>25.815000000000001</v>
      </c>
      <c r="F110" s="57">
        <f t="shared" si="2"/>
        <v>563.48205000000007</v>
      </c>
      <c r="G110" s="57">
        <f t="shared" si="3"/>
        <v>0</v>
      </c>
    </row>
    <row r="111" spans="2:7" ht="12.75" customHeight="1" x14ac:dyDescent="0.2">
      <c r="B111" s="47">
        <f>'namerena data'!A101+('namerena data'!B101-1)/24</f>
        <v>41368.958333333336</v>
      </c>
      <c r="C111" s="56">
        <f>IF('namerena data'!C101&gt;0,'namerena data'!C101/1000,0)</f>
        <v>0</v>
      </c>
      <c r="D111" s="63">
        <v>34.299999999999997</v>
      </c>
      <c r="E111" s="64">
        <v>25.815000000000001</v>
      </c>
      <c r="F111" s="57">
        <f t="shared" si="2"/>
        <v>285.45449999999994</v>
      </c>
      <c r="G111" s="57">
        <f t="shared" si="3"/>
        <v>0</v>
      </c>
    </row>
    <row r="112" spans="2:7" ht="12.75" customHeight="1" x14ac:dyDescent="0.2">
      <c r="B112" s="47">
        <f>'namerena data'!A102+('namerena data'!B102-1)/24</f>
        <v>41369</v>
      </c>
      <c r="C112" s="56">
        <f>IF('namerena data'!C102&gt;0,'namerena data'!C102/1000,0)</f>
        <v>0</v>
      </c>
      <c r="D112" s="63">
        <v>33.74</v>
      </c>
      <c r="E112" s="64">
        <v>25.765000000000001</v>
      </c>
      <c r="F112" s="57">
        <f t="shared" si="2"/>
        <v>269.31110000000012</v>
      </c>
      <c r="G112" s="57">
        <f t="shared" si="3"/>
        <v>0</v>
      </c>
    </row>
    <row r="113" spans="2:7" ht="12.75" customHeight="1" x14ac:dyDescent="0.2">
      <c r="B113" s="47">
        <f>'namerena data'!A103+('namerena data'!B103-1)/24</f>
        <v>41369.041666666664</v>
      </c>
      <c r="C113" s="56">
        <f>IF('namerena data'!C103&gt;0,'namerena data'!C103/1000,0)</f>
        <v>0</v>
      </c>
      <c r="D113" s="63">
        <v>33</v>
      </c>
      <c r="E113" s="64">
        <v>25.765000000000001</v>
      </c>
      <c r="F113" s="57">
        <f t="shared" si="2"/>
        <v>250.245</v>
      </c>
      <c r="G113" s="57">
        <f t="shared" si="3"/>
        <v>0</v>
      </c>
    </row>
    <row r="114" spans="2:7" ht="12.75" customHeight="1" x14ac:dyDescent="0.2">
      <c r="B114" s="47">
        <f>'namerena data'!A104+('namerena data'!B104-1)/24</f>
        <v>41369.083333333336</v>
      </c>
      <c r="C114" s="56">
        <f>IF('namerena data'!C104&gt;0,'namerena data'!C104/1000,0)</f>
        <v>0</v>
      </c>
      <c r="D114" s="63">
        <v>32</v>
      </c>
      <c r="E114" s="64">
        <v>25.765000000000001</v>
      </c>
      <c r="F114" s="57">
        <f t="shared" si="2"/>
        <v>224.48000000000002</v>
      </c>
      <c r="G114" s="57">
        <f t="shared" si="3"/>
        <v>0</v>
      </c>
    </row>
    <row r="115" spans="2:7" ht="12.75" customHeight="1" x14ac:dyDescent="0.2">
      <c r="B115" s="47">
        <f>'namerena data'!A105+('namerena data'!B105-1)/24</f>
        <v>41369.125</v>
      </c>
      <c r="C115" s="56">
        <f>IF('namerena data'!C105&gt;0,'namerena data'!C105/1000,0)</f>
        <v>0</v>
      </c>
      <c r="D115" s="63">
        <v>31.31</v>
      </c>
      <c r="E115" s="64">
        <v>25.765000000000001</v>
      </c>
      <c r="F115" s="57">
        <f t="shared" si="2"/>
        <v>206.70214999999996</v>
      </c>
      <c r="G115" s="57">
        <f t="shared" si="3"/>
        <v>0</v>
      </c>
    </row>
    <row r="116" spans="2:7" ht="12.75" customHeight="1" x14ac:dyDescent="0.2">
      <c r="B116" s="47">
        <f>'namerena data'!A106+('namerena data'!B106-1)/24</f>
        <v>41369.166666666664</v>
      </c>
      <c r="C116" s="56">
        <f>IF('namerena data'!C106&gt;0,'namerena data'!C106/1000,0)</f>
        <v>0</v>
      </c>
      <c r="D116" s="63">
        <v>32.78</v>
      </c>
      <c r="E116" s="64">
        <v>25.765000000000001</v>
      </c>
      <c r="F116" s="57">
        <f t="shared" si="2"/>
        <v>244.57670000000007</v>
      </c>
      <c r="G116" s="57">
        <f t="shared" si="3"/>
        <v>0</v>
      </c>
    </row>
    <row r="117" spans="2:7" ht="12.75" customHeight="1" x14ac:dyDescent="0.2">
      <c r="B117" s="47">
        <f>'namerena data'!A107+('namerena data'!B107-1)/24</f>
        <v>41369.208333333336</v>
      </c>
      <c r="C117" s="56">
        <f>IF('namerena data'!C107&gt;0,'namerena data'!C107/1000,0)</f>
        <v>0</v>
      </c>
      <c r="D117" s="63">
        <v>34</v>
      </c>
      <c r="E117" s="64">
        <v>25.765000000000001</v>
      </c>
      <c r="F117" s="57">
        <f t="shared" si="2"/>
        <v>276.01</v>
      </c>
      <c r="G117" s="57">
        <f t="shared" si="3"/>
        <v>0</v>
      </c>
    </row>
    <row r="118" spans="2:7" ht="12.75" customHeight="1" x14ac:dyDescent="0.2">
      <c r="B118" s="47">
        <f>'namerena data'!A108+('namerena data'!B108-1)/24</f>
        <v>41369.25</v>
      </c>
      <c r="C118" s="56">
        <f>IF('namerena data'!C108&gt;0,'namerena data'!C108/1000,0)</f>
        <v>0</v>
      </c>
      <c r="D118" s="63">
        <v>49.09</v>
      </c>
      <c r="E118" s="64">
        <v>25.765000000000001</v>
      </c>
      <c r="F118" s="57">
        <f t="shared" si="2"/>
        <v>664.80385000000001</v>
      </c>
      <c r="G118" s="57">
        <f t="shared" si="3"/>
        <v>0</v>
      </c>
    </row>
    <row r="119" spans="2:7" ht="12.75" customHeight="1" x14ac:dyDescent="0.2">
      <c r="B119" s="47">
        <f>'namerena data'!A109+('namerena data'!B109-1)/24</f>
        <v>41369.291666666664</v>
      </c>
      <c r="C119" s="56">
        <f>IF('namerena data'!C109&gt;0,'namerena data'!C109/1000,0)</f>
        <v>0</v>
      </c>
      <c r="D119" s="63">
        <v>65.03</v>
      </c>
      <c r="E119" s="64">
        <v>25.765000000000001</v>
      </c>
      <c r="F119" s="57">
        <f t="shared" si="2"/>
        <v>1075.4979500000002</v>
      </c>
      <c r="G119" s="57">
        <f t="shared" si="3"/>
        <v>0</v>
      </c>
    </row>
    <row r="120" spans="2:7" ht="12.75" customHeight="1" x14ac:dyDescent="0.2">
      <c r="B120" s="47">
        <f>'namerena data'!A110+('namerena data'!B110-1)/24</f>
        <v>41369.333333333336</v>
      </c>
      <c r="C120" s="56">
        <f>IF('namerena data'!C110&gt;0,'namerena data'!C110/1000,0)</f>
        <v>0</v>
      </c>
      <c r="D120" s="63">
        <v>79.099999999999994</v>
      </c>
      <c r="E120" s="64">
        <v>25.765000000000001</v>
      </c>
      <c r="F120" s="57">
        <f t="shared" si="2"/>
        <v>1438.0114999999998</v>
      </c>
      <c r="G120" s="57">
        <f t="shared" si="3"/>
        <v>0</v>
      </c>
    </row>
    <row r="121" spans="2:7" ht="12.75" customHeight="1" x14ac:dyDescent="0.2">
      <c r="B121" s="47">
        <f>'namerena data'!A111+('namerena data'!B111-1)/24</f>
        <v>41369.375</v>
      </c>
      <c r="C121" s="56">
        <f>IF('namerena data'!C111&gt;0,'namerena data'!C111/1000,0)</f>
        <v>0</v>
      </c>
      <c r="D121" s="63">
        <v>75.069999999999993</v>
      </c>
      <c r="E121" s="64">
        <v>25.765000000000001</v>
      </c>
      <c r="F121" s="57">
        <f t="shared" si="2"/>
        <v>1334.1785499999999</v>
      </c>
      <c r="G121" s="57">
        <f t="shared" si="3"/>
        <v>0</v>
      </c>
    </row>
    <row r="122" spans="2:7" ht="12.75" customHeight="1" x14ac:dyDescent="0.2">
      <c r="B122" s="47">
        <f>'namerena data'!A112+('namerena data'!B112-1)/24</f>
        <v>41369.416666666664</v>
      </c>
      <c r="C122" s="56">
        <f>IF('namerena data'!C112&gt;0,'namerena data'!C112/1000,0)</f>
        <v>0</v>
      </c>
      <c r="D122" s="63">
        <v>67.05</v>
      </c>
      <c r="E122" s="64">
        <v>25.765000000000001</v>
      </c>
      <c r="F122" s="57">
        <f t="shared" si="2"/>
        <v>1127.5432499999999</v>
      </c>
      <c r="G122" s="57">
        <f t="shared" si="3"/>
        <v>0</v>
      </c>
    </row>
    <row r="123" spans="2:7" ht="12.75" customHeight="1" x14ac:dyDescent="0.2">
      <c r="B123" s="47">
        <f>'namerena data'!A113+('namerena data'!B113-1)/24</f>
        <v>41369.458333333336</v>
      </c>
      <c r="C123" s="56">
        <f>IF('namerena data'!C113&gt;0,'namerena data'!C113/1000,0)</f>
        <v>0</v>
      </c>
      <c r="D123" s="63">
        <v>59.89</v>
      </c>
      <c r="E123" s="64">
        <v>25.765000000000001</v>
      </c>
      <c r="F123" s="57">
        <f t="shared" si="2"/>
        <v>943.06584999999995</v>
      </c>
      <c r="G123" s="57">
        <f t="shared" si="3"/>
        <v>0</v>
      </c>
    </row>
    <row r="124" spans="2:7" ht="12.75" customHeight="1" x14ac:dyDescent="0.2">
      <c r="B124" s="47">
        <f>'namerena data'!A114+('namerena data'!B114-1)/24</f>
        <v>41369.5</v>
      </c>
      <c r="C124" s="56">
        <f>IF('namerena data'!C114&gt;0,'namerena data'!C114/1000,0)</f>
        <v>0</v>
      </c>
      <c r="D124" s="63">
        <v>55.18</v>
      </c>
      <c r="E124" s="64">
        <v>25.765000000000001</v>
      </c>
      <c r="F124" s="57">
        <f t="shared" si="2"/>
        <v>821.71270000000004</v>
      </c>
      <c r="G124" s="57">
        <f t="shared" si="3"/>
        <v>0</v>
      </c>
    </row>
    <row r="125" spans="2:7" ht="12.75" customHeight="1" x14ac:dyDescent="0.2">
      <c r="B125" s="47">
        <f>'namerena data'!A115+('namerena data'!B115-1)/24</f>
        <v>41369.541666666664</v>
      </c>
      <c r="C125" s="56">
        <f>IF('namerena data'!C115&gt;0,'namerena data'!C115/1000,0)</f>
        <v>0</v>
      </c>
      <c r="D125" s="63">
        <v>53.18</v>
      </c>
      <c r="E125" s="64">
        <v>25.765000000000001</v>
      </c>
      <c r="F125" s="57">
        <f t="shared" si="2"/>
        <v>770.18270000000007</v>
      </c>
      <c r="G125" s="57">
        <f t="shared" si="3"/>
        <v>0</v>
      </c>
    </row>
    <row r="126" spans="2:7" ht="12.75" customHeight="1" x14ac:dyDescent="0.2">
      <c r="B126" s="47">
        <f>'namerena data'!A116+('namerena data'!B116-1)/24</f>
        <v>41369.583333333336</v>
      </c>
      <c r="C126" s="56">
        <f>IF('namerena data'!C116&gt;0,'namerena data'!C116/1000,0)</f>
        <v>0</v>
      </c>
      <c r="D126" s="63">
        <v>48.39</v>
      </c>
      <c r="E126" s="64">
        <v>25.765000000000001</v>
      </c>
      <c r="F126" s="57">
        <f t="shared" si="2"/>
        <v>646.76835000000005</v>
      </c>
      <c r="G126" s="57">
        <f t="shared" si="3"/>
        <v>0</v>
      </c>
    </row>
    <row r="127" spans="2:7" ht="12.75" customHeight="1" x14ac:dyDescent="0.2">
      <c r="B127" s="47">
        <f>'namerena data'!A117+('namerena data'!B117-1)/24</f>
        <v>41369.625</v>
      </c>
      <c r="C127" s="56">
        <f>IF('namerena data'!C117&gt;0,'namerena data'!C117/1000,0)</f>
        <v>0</v>
      </c>
      <c r="D127" s="63">
        <v>47</v>
      </c>
      <c r="E127" s="64">
        <v>25.765000000000001</v>
      </c>
      <c r="F127" s="57">
        <f t="shared" si="2"/>
        <v>610.95499999999993</v>
      </c>
      <c r="G127" s="57">
        <f t="shared" si="3"/>
        <v>0</v>
      </c>
    </row>
    <row r="128" spans="2:7" ht="12.75" customHeight="1" x14ac:dyDescent="0.2">
      <c r="B128" s="47">
        <f>'namerena data'!A118+('namerena data'!B118-1)/24</f>
        <v>41369.666666666664</v>
      </c>
      <c r="C128" s="56">
        <f>IF('namerena data'!C118&gt;0,'namerena data'!C118/1000,0)</f>
        <v>0</v>
      </c>
      <c r="D128" s="63">
        <v>46</v>
      </c>
      <c r="E128" s="64">
        <v>25.765000000000001</v>
      </c>
      <c r="F128" s="57">
        <f t="shared" si="2"/>
        <v>585.19000000000005</v>
      </c>
      <c r="G128" s="57">
        <f t="shared" si="3"/>
        <v>0</v>
      </c>
    </row>
    <row r="129" spans="2:7" ht="12.75" customHeight="1" x14ac:dyDescent="0.2">
      <c r="B129" s="47">
        <f>'namerena data'!A119+('namerena data'!B119-1)/24</f>
        <v>41369.708333333336</v>
      </c>
      <c r="C129" s="56">
        <f>IF('namerena data'!C119&gt;0,'namerena data'!C119/1000,0)</f>
        <v>0</v>
      </c>
      <c r="D129" s="63">
        <v>48.8</v>
      </c>
      <c r="E129" s="64">
        <v>25.765000000000001</v>
      </c>
      <c r="F129" s="57">
        <f t="shared" si="2"/>
        <v>657.33199999999988</v>
      </c>
      <c r="G129" s="57">
        <f t="shared" si="3"/>
        <v>0</v>
      </c>
    </row>
    <row r="130" spans="2:7" ht="12.75" customHeight="1" x14ac:dyDescent="0.2">
      <c r="B130" s="47">
        <f>'namerena data'!A120+('namerena data'!B120-1)/24</f>
        <v>41369.75</v>
      </c>
      <c r="C130" s="56">
        <f>IF('namerena data'!C120&gt;0,'namerena data'!C120/1000,0)</f>
        <v>0</v>
      </c>
      <c r="D130" s="63">
        <v>50.64</v>
      </c>
      <c r="E130" s="64">
        <v>25.765000000000001</v>
      </c>
      <c r="F130" s="57">
        <f t="shared" si="2"/>
        <v>704.73960000000011</v>
      </c>
      <c r="G130" s="57">
        <f t="shared" si="3"/>
        <v>0</v>
      </c>
    </row>
    <row r="131" spans="2:7" ht="12.75" customHeight="1" x14ac:dyDescent="0.2">
      <c r="B131" s="47">
        <f>'namerena data'!A121+('namerena data'!B121-1)/24</f>
        <v>41369.791666666664</v>
      </c>
      <c r="C131" s="56">
        <f>IF('namerena data'!C121&gt;0,'namerena data'!C121/1000,0)</f>
        <v>0</v>
      </c>
      <c r="D131" s="63">
        <v>59</v>
      </c>
      <c r="E131" s="64">
        <v>25.765000000000001</v>
      </c>
      <c r="F131" s="57">
        <f t="shared" si="2"/>
        <v>920.13499999999999</v>
      </c>
      <c r="G131" s="57">
        <f t="shared" si="3"/>
        <v>0</v>
      </c>
    </row>
    <row r="132" spans="2:7" ht="12.75" customHeight="1" x14ac:dyDescent="0.2">
      <c r="B132" s="47">
        <f>'namerena data'!A122+('namerena data'!B122-1)/24</f>
        <v>41369.833333333336</v>
      </c>
      <c r="C132" s="56">
        <f>IF('namerena data'!C122&gt;0,'namerena data'!C122/1000,0)</f>
        <v>0</v>
      </c>
      <c r="D132" s="63">
        <v>63.28</v>
      </c>
      <c r="E132" s="64">
        <v>25.765000000000001</v>
      </c>
      <c r="F132" s="57">
        <f t="shared" si="2"/>
        <v>1030.4092000000001</v>
      </c>
      <c r="G132" s="57">
        <f t="shared" si="3"/>
        <v>0</v>
      </c>
    </row>
    <row r="133" spans="2:7" ht="12.75" customHeight="1" x14ac:dyDescent="0.2">
      <c r="B133" s="47">
        <f>'namerena data'!A123+('namerena data'!B123-1)/24</f>
        <v>41369.875</v>
      </c>
      <c r="C133" s="56">
        <f>IF('namerena data'!C123&gt;0,'namerena data'!C123/1000,0)</f>
        <v>0</v>
      </c>
      <c r="D133" s="63">
        <v>49.53</v>
      </c>
      <c r="E133" s="64">
        <v>25.765000000000001</v>
      </c>
      <c r="F133" s="57">
        <f t="shared" si="2"/>
        <v>676.1404500000001</v>
      </c>
      <c r="G133" s="57">
        <f t="shared" si="3"/>
        <v>0</v>
      </c>
    </row>
    <row r="134" spans="2:7" ht="12.75" customHeight="1" x14ac:dyDescent="0.2">
      <c r="B134" s="47">
        <f>'namerena data'!A124+('namerena data'!B124-1)/24</f>
        <v>41369.916666666664</v>
      </c>
      <c r="C134" s="56">
        <f>IF('namerena data'!C124&gt;0,'namerena data'!C124/1000,0)</f>
        <v>0</v>
      </c>
      <c r="D134" s="63">
        <v>46.68</v>
      </c>
      <c r="E134" s="64">
        <v>25.765000000000001</v>
      </c>
      <c r="F134" s="57">
        <f t="shared" si="2"/>
        <v>602.71019999999999</v>
      </c>
      <c r="G134" s="57">
        <f t="shared" si="3"/>
        <v>0</v>
      </c>
    </row>
    <row r="135" spans="2:7" ht="12.75" customHeight="1" x14ac:dyDescent="0.2">
      <c r="B135" s="47">
        <f>'namerena data'!A125+('namerena data'!B125-1)/24</f>
        <v>41369.958333333336</v>
      </c>
      <c r="C135" s="56">
        <f>IF('namerena data'!C125&gt;0,'namerena data'!C125/1000,0)</f>
        <v>0</v>
      </c>
      <c r="D135" s="63">
        <v>39.700000000000003</v>
      </c>
      <c r="E135" s="64">
        <v>25.765000000000001</v>
      </c>
      <c r="F135" s="57">
        <f t="shared" si="2"/>
        <v>422.87050000000011</v>
      </c>
      <c r="G135" s="57">
        <f t="shared" si="3"/>
        <v>0</v>
      </c>
    </row>
    <row r="136" spans="2:7" ht="12.75" customHeight="1" x14ac:dyDescent="0.2">
      <c r="B136" s="47">
        <f>'namerena data'!A126+('namerena data'!B126-1)/24</f>
        <v>41370</v>
      </c>
      <c r="C136" s="56">
        <f>IF('namerena data'!C126&gt;0,'namerena data'!C126/1000,0)</f>
        <v>0</v>
      </c>
      <c r="D136" s="63">
        <v>36.01</v>
      </c>
      <c r="E136" s="64">
        <v>25.765000000000001</v>
      </c>
      <c r="F136" s="57">
        <f t="shared" si="2"/>
        <v>327.79764999999998</v>
      </c>
      <c r="G136" s="57">
        <f t="shared" si="3"/>
        <v>0</v>
      </c>
    </row>
    <row r="137" spans="2:7" ht="12.75" customHeight="1" x14ac:dyDescent="0.2">
      <c r="B137" s="47">
        <f>'namerena data'!A127+('namerena data'!B127-1)/24</f>
        <v>41370.041666666664</v>
      </c>
      <c r="C137" s="56">
        <f>IF('namerena data'!C127&gt;0,'namerena data'!C127/1000,0)</f>
        <v>0</v>
      </c>
      <c r="D137" s="63">
        <v>34.71</v>
      </c>
      <c r="E137" s="64">
        <v>25.765000000000001</v>
      </c>
      <c r="F137" s="57">
        <f t="shared" si="2"/>
        <v>294.30315000000007</v>
      </c>
      <c r="G137" s="57">
        <f t="shared" si="3"/>
        <v>0</v>
      </c>
    </row>
    <row r="138" spans="2:7" ht="12.75" customHeight="1" x14ac:dyDescent="0.2">
      <c r="B138" s="47">
        <f>'namerena data'!A128+('namerena data'!B128-1)/24</f>
        <v>41370.083333333336</v>
      </c>
      <c r="C138" s="56">
        <f>IF('namerena data'!C128&gt;0,'namerena data'!C128/1000,0)</f>
        <v>0</v>
      </c>
      <c r="D138" s="63">
        <v>34</v>
      </c>
      <c r="E138" s="64">
        <v>25.765000000000001</v>
      </c>
      <c r="F138" s="57">
        <f t="shared" si="2"/>
        <v>276.01</v>
      </c>
      <c r="G138" s="57">
        <f t="shared" si="3"/>
        <v>0</v>
      </c>
    </row>
    <row r="139" spans="2:7" ht="12.75" customHeight="1" x14ac:dyDescent="0.2">
      <c r="B139" s="47">
        <f>'namerena data'!A129+('namerena data'!B129-1)/24</f>
        <v>41370.125</v>
      </c>
      <c r="C139" s="56">
        <f>IF('namerena data'!C129&gt;0,'namerena data'!C129/1000,0)</f>
        <v>0</v>
      </c>
      <c r="D139" s="63">
        <v>34</v>
      </c>
      <c r="E139" s="64">
        <v>25.765000000000001</v>
      </c>
      <c r="F139" s="57">
        <f t="shared" si="2"/>
        <v>276.01</v>
      </c>
      <c r="G139" s="57">
        <f t="shared" si="3"/>
        <v>0</v>
      </c>
    </row>
    <row r="140" spans="2:7" ht="12.75" customHeight="1" x14ac:dyDescent="0.2">
      <c r="B140" s="47">
        <f>'namerena data'!A130+('namerena data'!B130-1)/24</f>
        <v>41370.166666666664</v>
      </c>
      <c r="C140" s="56">
        <f>IF('namerena data'!C130&gt;0,'namerena data'!C130/1000,0)</f>
        <v>0</v>
      </c>
      <c r="D140" s="63">
        <v>34</v>
      </c>
      <c r="E140" s="64">
        <v>25.765000000000001</v>
      </c>
      <c r="F140" s="57">
        <f t="shared" si="2"/>
        <v>276.01</v>
      </c>
      <c r="G140" s="57">
        <f t="shared" si="3"/>
        <v>0</v>
      </c>
    </row>
    <row r="141" spans="2:7" ht="12.75" customHeight="1" x14ac:dyDescent="0.2">
      <c r="B141" s="47">
        <f>'namerena data'!A131+('namerena data'!B131-1)/24</f>
        <v>41370.208333333336</v>
      </c>
      <c r="C141" s="56">
        <f>IF('namerena data'!C131&gt;0,'namerena data'!C131/1000,0)</f>
        <v>0</v>
      </c>
      <c r="D141" s="63">
        <v>33.93</v>
      </c>
      <c r="E141" s="64">
        <v>25.765000000000001</v>
      </c>
      <c r="F141" s="57">
        <f t="shared" si="2"/>
        <v>274.20645000000002</v>
      </c>
      <c r="G141" s="57">
        <f t="shared" si="3"/>
        <v>0</v>
      </c>
    </row>
    <row r="142" spans="2:7" ht="12.75" customHeight="1" x14ac:dyDescent="0.2">
      <c r="B142" s="47">
        <f>'namerena data'!A132+('namerena data'!B132-1)/24</f>
        <v>41370.25</v>
      </c>
      <c r="C142" s="56">
        <f>IF('namerena data'!C132&gt;0,'namerena data'!C132/1000,0)</f>
        <v>0</v>
      </c>
      <c r="D142" s="63">
        <v>35</v>
      </c>
      <c r="E142" s="64">
        <v>25.765000000000001</v>
      </c>
      <c r="F142" s="57">
        <f t="shared" si="2"/>
        <v>301.77499999999998</v>
      </c>
      <c r="G142" s="57">
        <f t="shared" si="3"/>
        <v>0</v>
      </c>
    </row>
    <row r="143" spans="2:7" ht="12.75" customHeight="1" x14ac:dyDescent="0.2">
      <c r="B143" s="47">
        <f>'namerena data'!A133+('namerena data'!B133-1)/24</f>
        <v>41370.291666666664</v>
      </c>
      <c r="C143" s="56">
        <f>IF('namerena data'!C133&gt;0,'namerena data'!C133/1000,0)</f>
        <v>0</v>
      </c>
      <c r="D143" s="63">
        <v>39.799999999999997</v>
      </c>
      <c r="E143" s="64">
        <v>25.765000000000001</v>
      </c>
      <c r="F143" s="57">
        <f t="shared" si="2"/>
        <v>425.44699999999989</v>
      </c>
      <c r="G143" s="57">
        <f t="shared" si="3"/>
        <v>0</v>
      </c>
    </row>
    <row r="144" spans="2:7" ht="12.75" customHeight="1" x14ac:dyDescent="0.2">
      <c r="B144" s="47">
        <f>'namerena data'!A134+('namerena data'!B134-1)/24</f>
        <v>41370.333333333336</v>
      </c>
      <c r="C144" s="56">
        <f>IF('namerena data'!C134&gt;0,'namerena data'!C134/1000,0)</f>
        <v>0</v>
      </c>
      <c r="D144" s="63">
        <v>48.68</v>
      </c>
      <c r="E144" s="64">
        <v>25.765000000000001</v>
      </c>
      <c r="F144" s="57">
        <f t="shared" si="2"/>
        <v>654.24019999999996</v>
      </c>
      <c r="G144" s="57">
        <f t="shared" si="3"/>
        <v>0</v>
      </c>
    </row>
    <row r="145" spans="2:7" ht="12.75" customHeight="1" x14ac:dyDescent="0.2">
      <c r="B145" s="47">
        <f>'namerena data'!A135+('namerena data'!B135-1)/24</f>
        <v>41370.375</v>
      </c>
      <c r="C145" s="56">
        <f>IF('namerena data'!C135&gt;0,'namerena data'!C135/1000,0)</f>
        <v>0</v>
      </c>
      <c r="D145" s="63">
        <v>55.98</v>
      </c>
      <c r="E145" s="64">
        <v>25.765000000000001</v>
      </c>
      <c r="F145" s="57">
        <f t="shared" ref="F145:F208" si="4">+IF(AND(ISNUMBER(D145),ISNUMBER(E145)),D145*E145-$F$13,0)</f>
        <v>842.32469999999989</v>
      </c>
      <c r="G145" s="57">
        <f t="shared" ref="G145:G208" si="5">+(C145*F145)</f>
        <v>0</v>
      </c>
    </row>
    <row r="146" spans="2:7" ht="12.75" customHeight="1" x14ac:dyDescent="0.2">
      <c r="B146" s="47">
        <f>'namerena data'!A136+('namerena data'!B136-1)/24</f>
        <v>41370.416666666664</v>
      </c>
      <c r="C146" s="56">
        <f>IF('namerena data'!C136&gt;0,'namerena data'!C136/1000,0)</f>
        <v>0</v>
      </c>
      <c r="D146" s="63">
        <v>57.08</v>
      </c>
      <c r="E146" s="64">
        <v>25.765000000000001</v>
      </c>
      <c r="F146" s="57">
        <f t="shared" si="4"/>
        <v>870.66619999999989</v>
      </c>
      <c r="G146" s="57">
        <f t="shared" si="5"/>
        <v>0</v>
      </c>
    </row>
    <row r="147" spans="2:7" ht="12.75" customHeight="1" x14ac:dyDescent="0.2">
      <c r="B147" s="47">
        <f>'namerena data'!A137+('namerena data'!B137-1)/24</f>
        <v>41370.458333333336</v>
      </c>
      <c r="C147" s="56">
        <f>IF('namerena data'!C137&gt;0,'namerena data'!C137/1000,0)</f>
        <v>0</v>
      </c>
      <c r="D147" s="63">
        <v>55.07</v>
      </c>
      <c r="E147" s="64">
        <v>25.765000000000001</v>
      </c>
      <c r="F147" s="57">
        <f t="shared" si="4"/>
        <v>818.87855000000013</v>
      </c>
      <c r="G147" s="57">
        <f t="shared" si="5"/>
        <v>0</v>
      </c>
    </row>
    <row r="148" spans="2:7" ht="12.75" customHeight="1" x14ac:dyDescent="0.2">
      <c r="B148" s="47">
        <f>'namerena data'!A138+('namerena data'!B138-1)/24</f>
        <v>41370.5</v>
      </c>
      <c r="C148" s="56">
        <f>IF('namerena data'!C138&gt;0,'namerena data'!C138/1000,0)</f>
        <v>0</v>
      </c>
      <c r="D148" s="63">
        <v>49.04</v>
      </c>
      <c r="E148" s="64">
        <v>25.765000000000001</v>
      </c>
      <c r="F148" s="57">
        <f t="shared" si="4"/>
        <v>663.51559999999995</v>
      </c>
      <c r="G148" s="57">
        <f t="shared" si="5"/>
        <v>0</v>
      </c>
    </row>
    <row r="149" spans="2:7" ht="12.75" customHeight="1" x14ac:dyDescent="0.2">
      <c r="B149" s="47">
        <f>'namerena data'!A139+('namerena data'!B139-1)/24</f>
        <v>41370.541666666664</v>
      </c>
      <c r="C149" s="56">
        <f>IF('namerena data'!C139&gt;0,'namerena data'!C139/1000,0)</f>
        <v>0</v>
      </c>
      <c r="D149" s="63">
        <v>44.68</v>
      </c>
      <c r="E149" s="64">
        <v>25.765000000000001</v>
      </c>
      <c r="F149" s="57">
        <f t="shared" si="4"/>
        <v>551.18020000000001</v>
      </c>
      <c r="G149" s="57">
        <f t="shared" si="5"/>
        <v>0</v>
      </c>
    </row>
    <row r="150" spans="2:7" ht="12.75" customHeight="1" x14ac:dyDescent="0.2">
      <c r="B150" s="47">
        <f>'namerena data'!A140+('namerena data'!B140-1)/24</f>
        <v>41370.583333333336</v>
      </c>
      <c r="C150" s="56">
        <f>IF('namerena data'!C140&gt;0,'namerena data'!C140/1000,0)</f>
        <v>0</v>
      </c>
      <c r="D150" s="63">
        <v>43.18</v>
      </c>
      <c r="E150" s="64">
        <v>25.765000000000001</v>
      </c>
      <c r="F150" s="57">
        <f t="shared" si="4"/>
        <v>512.53269999999998</v>
      </c>
      <c r="G150" s="57">
        <f t="shared" si="5"/>
        <v>0</v>
      </c>
    </row>
    <row r="151" spans="2:7" ht="12.75" customHeight="1" x14ac:dyDescent="0.2">
      <c r="B151" s="47">
        <f>'namerena data'!A141+('namerena data'!B141-1)/24</f>
        <v>41370.625</v>
      </c>
      <c r="C151" s="56">
        <f>IF('namerena data'!C141&gt;0,'namerena data'!C141/1000,0)</f>
        <v>0</v>
      </c>
      <c r="D151" s="63">
        <v>41.04</v>
      </c>
      <c r="E151" s="64">
        <v>25.765000000000001</v>
      </c>
      <c r="F151" s="57">
        <f t="shared" si="4"/>
        <v>457.39560000000006</v>
      </c>
      <c r="G151" s="57">
        <f t="shared" si="5"/>
        <v>0</v>
      </c>
    </row>
    <row r="152" spans="2:7" ht="12.75" customHeight="1" x14ac:dyDescent="0.2">
      <c r="B152" s="47">
        <f>'namerena data'!A142+('namerena data'!B142-1)/24</f>
        <v>41370.666666666664</v>
      </c>
      <c r="C152" s="56">
        <f>IF('namerena data'!C142&gt;0,'namerena data'!C142/1000,0)</f>
        <v>0</v>
      </c>
      <c r="D152" s="63">
        <v>41.43</v>
      </c>
      <c r="E152" s="64">
        <v>25.765000000000001</v>
      </c>
      <c r="F152" s="57">
        <f t="shared" si="4"/>
        <v>467.44395000000009</v>
      </c>
      <c r="G152" s="57">
        <f t="shared" si="5"/>
        <v>0</v>
      </c>
    </row>
    <row r="153" spans="2:7" ht="12.75" customHeight="1" x14ac:dyDescent="0.2">
      <c r="B153" s="47">
        <f>'namerena data'!A143+('namerena data'!B143-1)/24</f>
        <v>41370.708333333336</v>
      </c>
      <c r="C153" s="56">
        <f>IF('namerena data'!C143&gt;0,'namerena data'!C143/1000,0)</f>
        <v>0</v>
      </c>
      <c r="D153" s="63">
        <v>45.25</v>
      </c>
      <c r="E153" s="64">
        <v>25.765000000000001</v>
      </c>
      <c r="F153" s="57">
        <f t="shared" si="4"/>
        <v>565.86625000000004</v>
      </c>
      <c r="G153" s="57">
        <f t="shared" si="5"/>
        <v>0</v>
      </c>
    </row>
    <row r="154" spans="2:7" ht="12.75" customHeight="1" x14ac:dyDescent="0.2">
      <c r="B154" s="47">
        <f>'namerena data'!A144+('namerena data'!B144-1)/24</f>
        <v>41370.75</v>
      </c>
      <c r="C154" s="56">
        <f>IF('namerena data'!C144&gt;0,'namerena data'!C144/1000,0)</f>
        <v>0</v>
      </c>
      <c r="D154" s="63">
        <v>50.57</v>
      </c>
      <c r="E154" s="64">
        <v>25.765000000000001</v>
      </c>
      <c r="F154" s="57">
        <f t="shared" si="4"/>
        <v>702.93605000000002</v>
      </c>
      <c r="G154" s="57">
        <f t="shared" si="5"/>
        <v>0</v>
      </c>
    </row>
    <row r="155" spans="2:7" ht="12.75" customHeight="1" x14ac:dyDescent="0.2">
      <c r="B155" s="47">
        <f>'namerena data'!A145+('namerena data'!B145-1)/24</f>
        <v>41370.791666666664</v>
      </c>
      <c r="C155" s="56">
        <f>IF('namerena data'!C145&gt;0,'namerena data'!C145/1000,0)</f>
        <v>0</v>
      </c>
      <c r="D155" s="63">
        <v>57.18</v>
      </c>
      <c r="E155" s="64">
        <v>25.765000000000001</v>
      </c>
      <c r="F155" s="57">
        <f t="shared" si="4"/>
        <v>873.24270000000001</v>
      </c>
      <c r="G155" s="57">
        <f t="shared" si="5"/>
        <v>0</v>
      </c>
    </row>
    <row r="156" spans="2:7" ht="12.75" customHeight="1" x14ac:dyDescent="0.2">
      <c r="B156" s="47">
        <f>'namerena data'!A146+('namerena data'!B146-1)/24</f>
        <v>41370.833333333336</v>
      </c>
      <c r="C156" s="56">
        <f>IF('namerena data'!C146&gt;0,'namerena data'!C146/1000,0)</f>
        <v>0</v>
      </c>
      <c r="D156" s="63">
        <v>56.03</v>
      </c>
      <c r="E156" s="64">
        <v>25.765000000000001</v>
      </c>
      <c r="F156" s="57">
        <f t="shared" si="4"/>
        <v>843.61294999999996</v>
      </c>
      <c r="G156" s="57">
        <f t="shared" si="5"/>
        <v>0</v>
      </c>
    </row>
    <row r="157" spans="2:7" ht="12.75" customHeight="1" x14ac:dyDescent="0.2">
      <c r="B157" s="47">
        <f>'namerena data'!A147+('namerena data'!B147-1)/24</f>
        <v>41370.875</v>
      </c>
      <c r="C157" s="56">
        <f>IF('namerena data'!C147&gt;0,'namerena data'!C147/1000,0)</f>
        <v>0</v>
      </c>
      <c r="D157" s="63">
        <v>46.58</v>
      </c>
      <c r="E157" s="64">
        <v>25.765000000000001</v>
      </c>
      <c r="F157" s="57">
        <f t="shared" si="4"/>
        <v>600.13370000000009</v>
      </c>
      <c r="G157" s="57">
        <f t="shared" si="5"/>
        <v>0</v>
      </c>
    </row>
    <row r="158" spans="2:7" ht="12.75" customHeight="1" x14ac:dyDescent="0.2">
      <c r="B158" s="47">
        <f>'namerena data'!A148+('namerena data'!B148-1)/24</f>
        <v>41370.916666666664</v>
      </c>
      <c r="C158" s="56">
        <f>IF('namerena data'!C148&gt;0,'namerena data'!C148/1000,0)</f>
        <v>0</v>
      </c>
      <c r="D158" s="63">
        <v>39.61</v>
      </c>
      <c r="E158" s="64">
        <v>25.765000000000001</v>
      </c>
      <c r="F158" s="57">
        <f t="shared" si="4"/>
        <v>420.55165</v>
      </c>
      <c r="G158" s="57">
        <f t="shared" si="5"/>
        <v>0</v>
      </c>
    </row>
    <row r="159" spans="2:7" ht="12.75" customHeight="1" x14ac:dyDescent="0.2">
      <c r="B159" s="47">
        <f>'namerena data'!A149+('namerena data'!B149-1)/24</f>
        <v>41370.958333333336</v>
      </c>
      <c r="C159" s="56">
        <f>IF('namerena data'!C149&gt;0,'namerena data'!C149/1000,0)</f>
        <v>0</v>
      </c>
      <c r="D159" s="63">
        <v>35.01</v>
      </c>
      <c r="E159" s="64">
        <v>25.765000000000001</v>
      </c>
      <c r="F159" s="57">
        <f t="shared" si="4"/>
        <v>302.03264999999999</v>
      </c>
      <c r="G159" s="57">
        <f t="shared" si="5"/>
        <v>0</v>
      </c>
    </row>
    <row r="160" spans="2:7" ht="12.75" customHeight="1" x14ac:dyDescent="0.2">
      <c r="B160" s="47">
        <f>'namerena data'!A150+('namerena data'!B150-1)/24</f>
        <v>41371</v>
      </c>
      <c r="C160" s="56">
        <f>IF('namerena data'!C150&gt;0,'namerena data'!C150/1000,0)</f>
        <v>0</v>
      </c>
      <c r="D160" s="63">
        <v>32.49</v>
      </c>
      <c r="E160" s="64">
        <v>25.765000000000001</v>
      </c>
      <c r="F160" s="57">
        <f t="shared" si="4"/>
        <v>237.10485000000006</v>
      </c>
      <c r="G160" s="57">
        <f t="shared" si="5"/>
        <v>0</v>
      </c>
    </row>
    <row r="161" spans="2:7" ht="12.75" customHeight="1" x14ac:dyDescent="0.2">
      <c r="B161" s="47">
        <f>'namerena data'!A151+('namerena data'!B151-1)/24</f>
        <v>41371.041666666664</v>
      </c>
      <c r="C161" s="56">
        <f>IF('namerena data'!C151&gt;0,'namerena data'!C151/1000,0)</f>
        <v>0</v>
      </c>
      <c r="D161" s="63">
        <v>29.09</v>
      </c>
      <c r="E161" s="64">
        <v>25.765000000000001</v>
      </c>
      <c r="F161" s="57">
        <f t="shared" si="4"/>
        <v>149.50385000000006</v>
      </c>
      <c r="G161" s="57">
        <f t="shared" si="5"/>
        <v>0</v>
      </c>
    </row>
    <row r="162" spans="2:7" ht="12.75" customHeight="1" x14ac:dyDescent="0.2">
      <c r="B162" s="47">
        <f>'namerena data'!A152+('namerena data'!B152-1)/24</f>
        <v>41371.083333333336</v>
      </c>
      <c r="C162" s="56">
        <f>IF('namerena data'!C152&gt;0,'namerena data'!C152/1000,0)</f>
        <v>0</v>
      </c>
      <c r="D162" s="63">
        <v>26.03</v>
      </c>
      <c r="E162" s="64">
        <v>25.765000000000001</v>
      </c>
      <c r="F162" s="57">
        <f t="shared" si="4"/>
        <v>70.662950000000023</v>
      </c>
      <c r="G162" s="57">
        <f t="shared" si="5"/>
        <v>0</v>
      </c>
    </row>
    <row r="163" spans="2:7" ht="12.75" customHeight="1" x14ac:dyDescent="0.2">
      <c r="B163" s="47">
        <f>'namerena data'!A153+('namerena data'!B153-1)/24</f>
        <v>41371.125</v>
      </c>
      <c r="C163" s="56">
        <f>IF('namerena data'!C153&gt;0,'namerena data'!C153/1000,0)</f>
        <v>0</v>
      </c>
      <c r="D163" s="63">
        <v>25</v>
      </c>
      <c r="E163" s="64">
        <v>25.765000000000001</v>
      </c>
      <c r="F163" s="57">
        <f t="shared" si="4"/>
        <v>44.125</v>
      </c>
      <c r="G163" s="57">
        <f t="shared" si="5"/>
        <v>0</v>
      </c>
    </row>
    <row r="164" spans="2:7" ht="12.75" customHeight="1" x14ac:dyDescent="0.2">
      <c r="B164" s="47">
        <f>'namerena data'!A154+('namerena data'!B154-1)/24</f>
        <v>41371.166666666664</v>
      </c>
      <c r="C164" s="56">
        <f>IF('namerena data'!C154&gt;0,'namerena data'!C154/1000,0)</f>
        <v>0</v>
      </c>
      <c r="D164" s="63">
        <v>24.5</v>
      </c>
      <c r="E164" s="64">
        <v>25.765000000000001</v>
      </c>
      <c r="F164" s="57">
        <f t="shared" si="4"/>
        <v>31.242500000000064</v>
      </c>
      <c r="G164" s="57">
        <f t="shared" si="5"/>
        <v>0</v>
      </c>
    </row>
    <row r="165" spans="2:7" ht="12.75" customHeight="1" x14ac:dyDescent="0.2">
      <c r="B165" s="47">
        <f>'namerena data'!A155+('namerena data'!B155-1)/24</f>
        <v>41371.208333333336</v>
      </c>
      <c r="C165" s="56">
        <f>IF('namerena data'!C155&gt;0,'namerena data'!C155/1000,0)</f>
        <v>0</v>
      </c>
      <c r="D165" s="63">
        <v>24.5</v>
      </c>
      <c r="E165" s="64">
        <v>25.765000000000001</v>
      </c>
      <c r="F165" s="57">
        <f t="shared" si="4"/>
        <v>31.242500000000064</v>
      </c>
      <c r="G165" s="57">
        <f t="shared" si="5"/>
        <v>0</v>
      </c>
    </row>
    <row r="166" spans="2:7" ht="12.75" customHeight="1" x14ac:dyDescent="0.2">
      <c r="B166" s="47">
        <f>'namerena data'!A156+('namerena data'!B156-1)/24</f>
        <v>41371.25</v>
      </c>
      <c r="C166" s="56">
        <f>IF('namerena data'!C156&gt;0,'namerena data'!C156/1000,0)</f>
        <v>0</v>
      </c>
      <c r="D166" s="63">
        <v>21.82</v>
      </c>
      <c r="E166" s="64">
        <v>25.765000000000001</v>
      </c>
      <c r="F166" s="57">
        <f t="shared" si="4"/>
        <v>-37.807699999999954</v>
      </c>
      <c r="G166" s="57">
        <f t="shared" si="5"/>
        <v>0</v>
      </c>
    </row>
    <row r="167" spans="2:7" ht="12.75" customHeight="1" x14ac:dyDescent="0.2">
      <c r="B167" s="47">
        <f>'namerena data'!A157+('namerena data'!B157-1)/24</f>
        <v>41371.291666666664</v>
      </c>
      <c r="C167" s="56">
        <f>IF('namerena data'!C157&gt;0,'namerena data'!C157/1000,0)</f>
        <v>0</v>
      </c>
      <c r="D167" s="63">
        <v>22.9</v>
      </c>
      <c r="E167" s="64">
        <v>25.765000000000001</v>
      </c>
      <c r="F167" s="57">
        <f t="shared" si="4"/>
        <v>-9.9814999999999827</v>
      </c>
      <c r="G167" s="57">
        <f t="shared" si="5"/>
        <v>0</v>
      </c>
    </row>
    <row r="168" spans="2:7" ht="12.75" customHeight="1" x14ac:dyDescent="0.2">
      <c r="B168" s="47">
        <f>'namerena data'!A158+('namerena data'!B158-1)/24</f>
        <v>41371.333333333336</v>
      </c>
      <c r="C168" s="56">
        <f>IF('namerena data'!C158&gt;0,'namerena data'!C158/1000,0)</f>
        <v>0</v>
      </c>
      <c r="D168" s="63">
        <v>29.27</v>
      </c>
      <c r="E168" s="64">
        <v>25.765000000000001</v>
      </c>
      <c r="F168" s="57">
        <f t="shared" si="4"/>
        <v>154.14155000000005</v>
      </c>
      <c r="G168" s="57">
        <f t="shared" si="5"/>
        <v>0</v>
      </c>
    </row>
    <row r="169" spans="2:7" ht="12.75" customHeight="1" x14ac:dyDescent="0.2">
      <c r="B169" s="47">
        <f>'namerena data'!A159+('namerena data'!B159-1)/24</f>
        <v>41371.375</v>
      </c>
      <c r="C169" s="56">
        <f>IF('namerena data'!C159&gt;0,'namerena data'!C159/1000,0)</f>
        <v>0</v>
      </c>
      <c r="D169" s="63">
        <v>34.03</v>
      </c>
      <c r="E169" s="64">
        <v>25.765000000000001</v>
      </c>
      <c r="F169" s="57">
        <f t="shared" si="4"/>
        <v>276.78295000000003</v>
      </c>
      <c r="G169" s="57">
        <f t="shared" si="5"/>
        <v>0</v>
      </c>
    </row>
    <row r="170" spans="2:7" ht="12.75" customHeight="1" x14ac:dyDescent="0.2">
      <c r="B170" s="47">
        <f>'namerena data'!A160+('namerena data'!B160-1)/24</f>
        <v>41371.416666666664</v>
      </c>
      <c r="C170" s="56">
        <f>IF('namerena data'!C160&gt;0,'namerena data'!C160/1000,0)</f>
        <v>0</v>
      </c>
      <c r="D170" s="63">
        <v>34.5</v>
      </c>
      <c r="E170" s="64">
        <v>25.765000000000001</v>
      </c>
      <c r="F170" s="57">
        <f t="shared" si="4"/>
        <v>288.89250000000004</v>
      </c>
      <c r="G170" s="57">
        <f t="shared" si="5"/>
        <v>0</v>
      </c>
    </row>
    <row r="171" spans="2:7" ht="12.75" customHeight="1" x14ac:dyDescent="0.2">
      <c r="B171" s="47">
        <f>'namerena data'!A161+('namerena data'!B161-1)/24</f>
        <v>41371.458333333336</v>
      </c>
      <c r="C171" s="56">
        <f>IF('namerena data'!C161&gt;0,'namerena data'!C161/1000,0)</f>
        <v>0</v>
      </c>
      <c r="D171" s="63">
        <v>35.86</v>
      </c>
      <c r="E171" s="64">
        <v>25.765000000000001</v>
      </c>
      <c r="F171" s="57">
        <f t="shared" si="4"/>
        <v>323.93290000000002</v>
      </c>
      <c r="G171" s="57">
        <f t="shared" si="5"/>
        <v>0</v>
      </c>
    </row>
    <row r="172" spans="2:7" ht="12.75" customHeight="1" x14ac:dyDescent="0.2">
      <c r="B172" s="47">
        <f>'namerena data'!A162+('namerena data'!B162-1)/24</f>
        <v>41371.5</v>
      </c>
      <c r="C172" s="56">
        <f>IF('namerena data'!C162&gt;0,'namerena data'!C162/1000,0)</f>
        <v>0</v>
      </c>
      <c r="D172" s="63">
        <v>33</v>
      </c>
      <c r="E172" s="64">
        <v>25.765000000000001</v>
      </c>
      <c r="F172" s="57">
        <f t="shared" si="4"/>
        <v>250.245</v>
      </c>
      <c r="G172" s="57">
        <f t="shared" si="5"/>
        <v>0</v>
      </c>
    </row>
    <row r="173" spans="2:7" ht="12.75" customHeight="1" x14ac:dyDescent="0.2">
      <c r="B173" s="47">
        <f>'namerena data'!A163+('namerena data'!B163-1)/24</f>
        <v>41371.541666666664</v>
      </c>
      <c r="C173" s="56">
        <f>IF('namerena data'!C163&gt;0,'namerena data'!C163/1000,0)</f>
        <v>0</v>
      </c>
      <c r="D173" s="63">
        <v>26.28</v>
      </c>
      <c r="E173" s="64">
        <v>25.765000000000001</v>
      </c>
      <c r="F173" s="57">
        <f t="shared" si="4"/>
        <v>77.104199999999992</v>
      </c>
      <c r="G173" s="57">
        <f t="shared" si="5"/>
        <v>0</v>
      </c>
    </row>
    <row r="174" spans="2:7" ht="12.75" customHeight="1" x14ac:dyDescent="0.2">
      <c r="B174" s="47">
        <f>'namerena data'!A164+('namerena data'!B164-1)/24</f>
        <v>41371.583333333336</v>
      </c>
      <c r="C174" s="56">
        <f>IF('namerena data'!C164&gt;0,'namerena data'!C164/1000,0)</f>
        <v>0</v>
      </c>
      <c r="D174" s="63">
        <v>21.84</v>
      </c>
      <c r="E174" s="64">
        <v>25.765000000000001</v>
      </c>
      <c r="F174" s="57">
        <f t="shared" si="4"/>
        <v>-37.292400000000043</v>
      </c>
      <c r="G174" s="57">
        <f t="shared" si="5"/>
        <v>0</v>
      </c>
    </row>
    <row r="175" spans="2:7" ht="12.75" customHeight="1" x14ac:dyDescent="0.2">
      <c r="B175" s="47">
        <f>'namerena data'!A165+('namerena data'!B165-1)/24</f>
        <v>41371.625</v>
      </c>
      <c r="C175" s="56">
        <f>IF('namerena data'!C165&gt;0,'namerena data'!C165/1000,0)</f>
        <v>0</v>
      </c>
      <c r="D175" s="63">
        <v>20.66</v>
      </c>
      <c r="E175" s="64">
        <v>25.765000000000001</v>
      </c>
      <c r="F175" s="57">
        <f t="shared" si="4"/>
        <v>-67.695100000000025</v>
      </c>
      <c r="G175" s="57">
        <f t="shared" si="5"/>
        <v>0</v>
      </c>
    </row>
    <row r="176" spans="2:7" ht="12.75" customHeight="1" x14ac:dyDescent="0.2">
      <c r="B176" s="47">
        <f>'namerena data'!A166+('namerena data'!B166-1)/24</f>
        <v>41371.666666666664</v>
      </c>
      <c r="C176" s="56">
        <f>IF('namerena data'!C166&gt;0,'namerena data'!C166/1000,0)</f>
        <v>0</v>
      </c>
      <c r="D176" s="63">
        <v>21.93</v>
      </c>
      <c r="E176" s="64">
        <v>25.765000000000001</v>
      </c>
      <c r="F176" s="57">
        <f t="shared" si="4"/>
        <v>-34.973550000000046</v>
      </c>
      <c r="G176" s="57">
        <f t="shared" si="5"/>
        <v>0</v>
      </c>
    </row>
    <row r="177" spans="2:7" ht="12.75" customHeight="1" x14ac:dyDescent="0.2">
      <c r="B177" s="47">
        <f>'namerena data'!A167+('namerena data'!B167-1)/24</f>
        <v>41371.708333333336</v>
      </c>
      <c r="C177" s="56">
        <f>IF('namerena data'!C167&gt;0,'namerena data'!C167/1000,0)</f>
        <v>0</v>
      </c>
      <c r="D177" s="63">
        <v>27.13</v>
      </c>
      <c r="E177" s="64">
        <v>25.765000000000001</v>
      </c>
      <c r="F177" s="57">
        <f t="shared" si="4"/>
        <v>99.00445000000002</v>
      </c>
      <c r="G177" s="57">
        <f t="shared" si="5"/>
        <v>0</v>
      </c>
    </row>
    <row r="178" spans="2:7" ht="12.75" customHeight="1" x14ac:dyDescent="0.2">
      <c r="B178" s="47">
        <f>'namerena data'!A168+('namerena data'!B168-1)/24</f>
        <v>41371.75</v>
      </c>
      <c r="C178" s="56">
        <f>IF('namerena data'!C168&gt;0,'namerena data'!C168/1000,0)</f>
        <v>0</v>
      </c>
      <c r="D178" s="63">
        <v>35.89</v>
      </c>
      <c r="E178" s="64">
        <v>25.765000000000001</v>
      </c>
      <c r="F178" s="57">
        <f t="shared" si="4"/>
        <v>324.70585000000005</v>
      </c>
      <c r="G178" s="57">
        <f t="shared" si="5"/>
        <v>0</v>
      </c>
    </row>
    <row r="179" spans="2:7" ht="12.75" customHeight="1" x14ac:dyDescent="0.2">
      <c r="B179" s="47">
        <f>'namerena data'!A169+('namerena data'!B169-1)/24</f>
        <v>41371.791666666664</v>
      </c>
      <c r="C179" s="56">
        <f>IF('namerena data'!C169&gt;0,'namerena data'!C169/1000,0)</f>
        <v>0</v>
      </c>
      <c r="D179" s="63">
        <v>43.13</v>
      </c>
      <c r="E179" s="64">
        <v>25.765000000000001</v>
      </c>
      <c r="F179" s="57">
        <f t="shared" si="4"/>
        <v>511.24445000000014</v>
      </c>
      <c r="G179" s="57">
        <f t="shared" si="5"/>
        <v>0</v>
      </c>
    </row>
    <row r="180" spans="2:7" ht="12.75" customHeight="1" x14ac:dyDescent="0.2">
      <c r="B180" s="47">
        <f>'namerena data'!A170+('namerena data'!B170-1)/24</f>
        <v>41371.833333333336</v>
      </c>
      <c r="C180" s="56">
        <f>IF('namerena data'!C170&gt;0,'namerena data'!C170/1000,0)</f>
        <v>0</v>
      </c>
      <c r="D180" s="63">
        <v>47.1</v>
      </c>
      <c r="E180" s="64">
        <v>25.765000000000001</v>
      </c>
      <c r="F180" s="57">
        <f t="shared" si="4"/>
        <v>613.53150000000005</v>
      </c>
      <c r="G180" s="57">
        <f t="shared" si="5"/>
        <v>0</v>
      </c>
    </row>
    <row r="181" spans="2:7" ht="12.75" customHeight="1" x14ac:dyDescent="0.2">
      <c r="B181" s="47">
        <f>'namerena data'!A171+('namerena data'!B171-1)/24</f>
        <v>41371.875</v>
      </c>
      <c r="C181" s="56">
        <f>IF('namerena data'!C171&gt;0,'namerena data'!C171/1000,0)</f>
        <v>0</v>
      </c>
      <c r="D181" s="63">
        <v>43.01</v>
      </c>
      <c r="E181" s="64">
        <v>25.765000000000001</v>
      </c>
      <c r="F181" s="57">
        <f t="shared" si="4"/>
        <v>508.15264999999999</v>
      </c>
      <c r="G181" s="57">
        <f t="shared" si="5"/>
        <v>0</v>
      </c>
    </row>
    <row r="182" spans="2:7" ht="12.75" customHeight="1" x14ac:dyDescent="0.2">
      <c r="B182" s="47">
        <f>'namerena data'!A172+('namerena data'!B172-1)/24</f>
        <v>41371.916666666664</v>
      </c>
      <c r="C182" s="56">
        <f>IF('namerena data'!C172&gt;0,'namerena data'!C172/1000,0)</f>
        <v>0</v>
      </c>
      <c r="D182" s="63">
        <v>41.7</v>
      </c>
      <c r="E182" s="64">
        <v>25.765000000000001</v>
      </c>
      <c r="F182" s="57">
        <f t="shared" si="4"/>
        <v>474.40050000000019</v>
      </c>
      <c r="G182" s="57">
        <f t="shared" si="5"/>
        <v>0</v>
      </c>
    </row>
    <row r="183" spans="2:7" ht="12.75" customHeight="1" x14ac:dyDescent="0.2">
      <c r="B183" s="47">
        <f>'namerena data'!A173+('namerena data'!B173-1)/24</f>
        <v>41371.958333333336</v>
      </c>
      <c r="C183" s="56">
        <f>IF('namerena data'!C173&gt;0,'namerena data'!C173/1000,0)</f>
        <v>0</v>
      </c>
      <c r="D183" s="63">
        <v>34.69</v>
      </c>
      <c r="E183" s="64">
        <v>25.765000000000001</v>
      </c>
      <c r="F183" s="57">
        <f t="shared" si="4"/>
        <v>293.78784999999993</v>
      </c>
      <c r="G183" s="57">
        <f t="shared" si="5"/>
        <v>0</v>
      </c>
    </row>
    <row r="184" spans="2:7" ht="12.75" customHeight="1" x14ac:dyDescent="0.2">
      <c r="B184" s="47">
        <f>'namerena data'!A174+('namerena data'!B174-1)/24</f>
        <v>41372</v>
      </c>
      <c r="C184" s="56">
        <f>IF('namerena data'!C174&gt;0,'namerena data'!C174/1000,0)</f>
        <v>0</v>
      </c>
      <c r="D184" s="63">
        <v>31.46</v>
      </c>
      <c r="E184" s="64">
        <v>25.73</v>
      </c>
      <c r="F184" s="57">
        <f t="shared" si="4"/>
        <v>209.46580000000006</v>
      </c>
      <c r="G184" s="57">
        <f t="shared" si="5"/>
        <v>0</v>
      </c>
    </row>
    <row r="185" spans="2:7" ht="12.75" customHeight="1" x14ac:dyDescent="0.2">
      <c r="B185" s="47">
        <f>'namerena data'!A175+('namerena data'!B175-1)/24</f>
        <v>41372.041666666664</v>
      </c>
      <c r="C185" s="56">
        <f>IF('namerena data'!C175&gt;0,'namerena data'!C175/1000,0)</f>
        <v>0</v>
      </c>
      <c r="D185" s="63">
        <v>30.3</v>
      </c>
      <c r="E185" s="64">
        <v>25.73</v>
      </c>
      <c r="F185" s="57">
        <f t="shared" si="4"/>
        <v>179.61900000000003</v>
      </c>
      <c r="G185" s="57">
        <f t="shared" si="5"/>
        <v>0</v>
      </c>
    </row>
    <row r="186" spans="2:7" ht="12.75" customHeight="1" x14ac:dyDescent="0.2">
      <c r="B186" s="47">
        <f>'namerena data'!A176+('namerena data'!B176-1)/24</f>
        <v>41372.083333333336</v>
      </c>
      <c r="C186" s="56">
        <f>IF('namerena data'!C176&gt;0,'namerena data'!C176/1000,0)</f>
        <v>0</v>
      </c>
      <c r="D186" s="63">
        <v>28</v>
      </c>
      <c r="E186" s="64">
        <v>25.73</v>
      </c>
      <c r="F186" s="57">
        <f t="shared" si="4"/>
        <v>120.44000000000005</v>
      </c>
      <c r="G186" s="57">
        <f t="shared" si="5"/>
        <v>0</v>
      </c>
    </row>
    <row r="187" spans="2:7" ht="12.75" customHeight="1" x14ac:dyDescent="0.2">
      <c r="B187" s="47">
        <f>'namerena data'!A177+('namerena data'!B177-1)/24</f>
        <v>41372.125</v>
      </c>
      <c r="C187" s="56">
        <f>IF('namerena data'!C177&gt;0,'namerena data'!C177/1000,0)</f>
        <v>0</v>
      </c>
      <c r="D187" s="63">
        <v>27.8</v>
      </c>
      <c r="E187" s="64">
        <v>25.73</v>
      </c>
      <c r="F187" s="57">
        <f t="shared" si="4"/>
        <v>115.29399999999998</v>
      </c>
      <c r="G187" s="57">
        <f t="shared" si="5"/>
        <v>0</v>
      </c>
    </row>
    <row r="188" spans="2:7" ht="12.75" customHeight="1" x14ac:dyDescent="0.2">
      <c r="B188" s="47">
        <f>'namerena data'!A178+('namerena data'!B178-1)/24</f>
        <v>41372.166666666664</v>
      </c>
      <c r="C188" s="56">
        <f>IF('namerena data'!C178&gt;0,'namerena data'!C178/1000,0)</f>
        <v>0</v>
      </c>
      <c r="D188" s="63">
        <v>29.92</v>
      </c>
      <c r="E188" s="64">
        <v>25.73</v>
      </c>
      <c r="F188" s="57">
        <f t="shared" si="4"/>
        <v>169.84160000000008</v>
      </c>
      <c r="G188" s="57">
        <f t="shared" si="5"/>
        <v>0</v>
      </c>
    </row>
    <row r="189" spans="2:7" ht="12.75" customHeight="1" x14ac:dyDescent="0.2">
      <c r="B189" s="47">
        <f>'namerena data'!A179+('namerena data'!B179-1)/24</f>
        <v>41372.208333333336</v>
      </c>
      <c r="C189" s="56">
        <f>IF('namerena data'!C179&gt;0,'namerena data'!C179/1000,0)</f>
        <v>0</v>
      </c>
      <c r="D189" s="63">
        <v>35</v>
      </c>
      <c r="E189" s="64">
        <v>25.73</v>
      </c>
      <c r="F189" s="57">
        <f t="shared" si="4"/>
        <v>300.55000000000007</v>
      </c>
      <c r="G189" s="57">
        <f t="shared" si="5"/>
        <v>0</v>
      </c>
    </row>
    <row r="190" spans="2:7" ht="12.75" customHeight="1" x14ac:dyDescent="0.2">
      <c r="B190" s="47">
        <f>'namerena data'!A180+('namerena data'!B180-1)/24</f>
        <v>41372.25</v>
      </c>
      <c r="C190" s="56">
        <f>IF('namerena data'!C180&gt;0,'namerena data'!C180/1000,0)</f>
        <v>0</v>
      </c>
      <c r="D190" s="63">
        <v>51.06</v>
      </c>
      <c r="E190" s="64">
        <v>25.73</v>
      </c>
      <c r="F190" s="57">
        <f t="shared" si="4"/>
        <v>713.77380000000016</v>
      </c>
      <c r="G190" s="57">
        <f t="shared" si="5"/>
        <v>0</v>
      </c>
    </row>
    <row r="191" spans="2:7" ht="12.75" customHeight="1" x14ac:dyDescent="0.2">
      <c r="B191" s="47">
        <f>'namerena data'!A181+('namerena data'!B181-1)/24</f>
        <v>41372.291666666664</v>
      </c>
      <c r="C191" s="56">
        <f>IF('namerena data'!C181&gt;0,'namerena data'!C181/1000,0)</f>
        <v>0</v>
      </c>
      <c r="D191" s="63">
        <v>76</v>
      </c>
      <c r="E191" s="64">
        <v>25.73</v>
      </c>
      <c r="F191" s="57">
        <f t="shared" si="4"/>
        <v>1355.48</v>
      </c>
      <c r="G191" s="57">
        <f t="shared" si="5"/>
        <v>0</v>
      </c>
    </row>
    <row r="192" spans="2:7" ht="12.75" customHeight="1" x14ac:dyDescent="0.2">
      <c r="B192" s="47">
        <f>'namerena data'!A182+('namerena data'!B182-1)/24</f>
        <v>41372.333333333336</v>
      </c>
      <c r="C192" s="56">
        <f>IF('namerena data'!C182&gt;0,'namerena data'!C182/1000,0)</f>
        <v>0</v>
      </c>
      <c r="D192" s="63">
        <v>98</v>
      </c>
      <c r="E192" s="64">
        <v>25.73</v>
      </c>
      <c r="F192" s="57">
        <f t="shared" si="4"/>
        <v>1921.54</v>
      </c>
      <c r="G192" s="57">
        <f t="shared" si="5"/>
        <v>0</v>
      </c>
    </row>
    <row r="193" spans="2:7" ht="12.75" customHeight="1" x14ac:dyDescent="0.2">
      <c r="B193" s="47">
        <f>'namerena data'!A183+('namerena data'!B183-1)/24</f>
        <v>41372.375</v>
      </c>
      <c r="C193" s="56">
        <f>IF('namerena data'!C183&gt;0,'namerena data'!C183/1000,0)</f>
        <v>0</v>
      </c>
      <c r="D193" s="63">
        <v>83.05</v>
      </c>
      <c r="E193" s="64">
        <v>25.73</v>
      </c>
      <c r="F193" s="57">
        <f t="shared" si="4"/>
        <v>1536.8764999999999</v>
      </c>
      <c r="G193" s="57">
        <f t="shared" si="5"/>
        <v>0</v>
      </c>
    </row>
    <row r="194" spans="2:7" ht="12.75" customHeight="1" x14ac:dyDescent="0.2">
      <c r="B194" s="47">
        <f>'namerena data'!A184+('namerena data'!B184-1)/24</f>
        <v>41372.416666666664</v>
      </c>
      <c r="C194" s="56">
        <f>IF('namerena data'!C184&gt;0,'namerena data'!C184/1000,0)</f>
        <v>0</v>
      </c>
      <c r="D194" s="63">
        <v>73.92</v>
      </c>
      <c r="E194" s="64">
        <v>25.73</v>
      </c>
      <c r="F194" s="57">
        <f t="shared" si="4"/>
        <v>1301.9616000000001</v>
      </c>
      <c r="G194" s="57">
        <f t="shared" si="5"/>
        <v>0</v>
      </c>
    </row>
    <row r="195" spans="2:7" ht="12.75" customHeight="1" x14ac:dyDescent="0.2">
      <c r="B195" s="47">
        <f>'namerena data'!A185+('namerena data'!B185-1)/24</f>
        <v>41372.458333333336</v>
      </c>
      <c r="C195" s="56">
        <f>IF('namerena data'!C185&gt;0,'namerena data'!C185/1000,0)</f>
        <v>0</v>
      </c>
      <c r="D195" s="63">
        <v>63.93</v>
      </c>
      <c r="E195" s="64">
        <v>25.73</v>
      </c>
      <c r="F195" s="57">
        <f t="shared" si="4"/>
        <v>1044.9189000000001</v>
      </c>
      <c r="G195" s="57">
        <f t="shared" si="5"/>
        <v>0</v>
      </c>
    </row>
    <row r="196" spans="2:7" ht="12.75" customHeight="1" x14ac:dyDescent="0.2">
      <c r="B196" s="47">
        <f>'namerena data'!A186+('namerena data'!B186-1)/24</f>
        <v>41372.5</v>
      </c>
      <c r="C196" s="56">
        <f>IF('namerena data'!C186&gt;0,'namerena data'!C186/1000,0)</f>
        <v>0</v>
      </c>
      <c r="D196" s="63">
        <v>58.11</v>
      </c>
      <c r="E196" s="64">
        <v>25.73</v>
      </c>
      <c r="F196" s="57">
        <f t="shared" si="4"/>
        <v>895.1703</v>
      </c>
      <c r="G196" s="57">
        <f t="shared" si="5"/>
        <v>0</v>
      </c>
    </row>
    <row r="197" spans="2:7" ht="12.75" customHeight="1" x14ac:dyDescent="0.2">
      <c r="B197" s="47">
        <f>'namerena data'!A187+('namerena data'!B187-1)/24</f>
        <v>41372.541666666664</v>
      </c>
      <c r="C197" s="56">
        <f>IF('namerena data'!C187&gt;0,'namerena data'!C187/1000,0)</f>
        <v>0</v>
      </c>
      <c r="D197" s="63">
        <v>52.9</v>
      </c>
      <c r="E197" s="64">
        <v>25.73</v>
      </c>
      <c r="F197" s="57">
        <f t="shared" si="4"/>
        <v>761.11699999999996</v>
      </c>
      <c r="G197" s="57">
        <f t="shared" si="5"/>
        <v>0</v>
      </c>
    </row>
    <row r="198" spans="2:7" ht="12.75" customHeight="1" x14ac:dyDescent="0.2">
      <c r="B198" s="47">
        <f>'namerena data'!A188+('namerena data'!B188-1)/24</f>
        <v>41372.583333333336</v>
      </c>
      <c r="C198" s="56">
        <f>IF('namerena data'!C188&gt;0,'namerena data'!C188/1000,0)</f>
        <v>0</v>
      </c>
      <c r="D198" s="63">
        <v>48.54</v>
      </c>
      <c r="E198" s="64">
        <v>25.73</v>
      </c>
      <c r="F198" s="57">
        <f t="shared" si="4"/>
        <v>648.93419999999992</v>
      </c>
      <c r="G198" s="57">
        <f t="shared" si="5"/>
        <v>0</v>
      </c>
    </row>
    <row r="199" spans="2:7" ht="12.75" customHeight="1" x14ac:dyDescent="0.2">
      <c r="B199" s="47">
        <f>'namerena data'!A189+('namerena data'!B189-1)/24</f>
        <v>41372.625</v>
      </c>
      <c r="C199" s="56">
        <f>IF('namerena data'!C189&gt;0,'namerena data'!C189/1000,0)</f>
        <v>0</v>
      </c>
      <c r="D199" s="63">
        <v>49.04</v>
      </c>
      <c r="E199" s="64">
        <v>25.73</v>
      </c>
      <c r="F199" s="57">
        <f t="shared" si="4"/>
        <v>661.79919999999993</v>
      </c>
      <c r="G199" s="57">
        <f t="shared" si="5"/>
        <v>0</v>
      </c>
    </row>
    <row r="200" spans="2:7" ht="12.75" customHeight="1" x14ac:dyDescent="0.2">
      <c r="B200" s="47">
        <f>'namerena data'!A190+('namerena data'!B190-1)/24</f>
        <v>41372.666666666664</v>
      </c>
      <c r="C200" s="56">
        <f>IF('namerena data'!C190&gt;0,'namerena data'!C190/1000,0)</f>
        <v>0</v>
      </c>
      <c r="D200" s="63">
        <v>50.06</v>
      </c>
      <c r="E200" s="64">
        <v>25.73</v>
      </c>
      <c r="F200" s="57">
        <f t="shared" si="4"/>
        <v>688.04380000000015</v>
      </c>
      <c r="G200" s="57">
        <f t="shared" si="5"/>
        <v>0</v>
      </c>
    </row>
    <row r="201" spans="2:7" ht="12.75" customHeight="1" x14ac:dyDescent="0.2">
      <c r="B201" s="47">
        <f>'namerena data'!A191+('namerena data'!B191-1)/24</f>
        <v>41372.708333333336</v>
      </c>
      <c r="C201" s="56">
        <f>IF('namerena data'!C191&gt;0,'namerena data'!C191/1000,0)</f>
        <v>0</v>
      </c>
      <c r="D201" s="63">
        <v>55.06</v>
      </c>
      <c r="E201" s="64">
        <v>25.73</v>
      </c>
      <c r="F201" s="57">
        <f t="shared" si="4"/>
        <v>816.69380000000001</v>
      </c>
      <c r="G201" s="57">
        <f t="shared" si="5"/>
        <v>0</v>
      </c>
    </row>
    <row r="202" spans="2:7" ht="12.75" customHeight="1" x14ac:dyDescent="0.2">
      <c r="B202" s="47">
        <f>'namerena data'!A192+('namerena data'!B192-1)/24</f>
        <v>41372.75</v>
      </c>
      <c r="C202" s="56">
        <f>IF('namerena data'!C192&gt;0,'namerena data'!C192/1000,0)</f>
        <v>0</v>
      </c>
      <c r="D202" s="63">
        <v>65.819999999999993</v>
      </c>
      <c r="E202" s="64">
        <v>25.73</v>
      </c>
      <c r="F202" s="57">
        <f t="shared" si="4"/>
        <v>1093.5485999999999</v>
      </c>
      <c r="G202" s="57">
        <f t="shared" si="5"/>
        <v>0</v>
      </c>
    </row>
    <row r="203" spans="2:7" ht="12.75" customHeight="1" x14ac:dyDescent="0.2">
      <c r="B203" s="47">
        <f>'namerena data'!A193+('namerena data'!B193-1)/24</f>
        <v>41372.791666666664</v>
      </c>
      <c r="C203" s="56">
        <f>IF('namerena data'!C193&gt;0,'namerena data'!C193/1000,0)</f>
        <v>0</v>
      </c>
      <c r="D203" s="63">
        <v>87.82</v>
      </c>
      <c r="E203" s="64">
        <v>25.73</v>
      </c>
      <c r="F203" s="57">
        <f t="shared" si="4"/>
        <v>1659.6086</v>
      </c>
      <c r="G203" s="57">
        <f t="shared" si="5"/>
        <v>0</v>
      </c>
    </row>
    <row r="204" spans="2:7" ht="12.75" customHeight="1" x14ac:dyDescent="0.2">
      <c r="B204" s="47">
        <f>'namerena data'!A194+('namerena data'!B194-1)/24</f>
        <v>41372.833333333336</v>
      </c>
      <c r="C204" s="56">
        <f>IF('namerena data'!C194&gt;0,'namerena data'!C194/1000,0)</f>
        <v>0</v>
      </c>
      <c r="D204" s="63">
        <v>93.3</v>
      </c>
      <c r="E204" s="64">
        <v>25.73</v>
      </c>
      <c r="F204" s="57">
        <f t="shared" si="4"/>
        <v>1800.6089999999999</v>
      </c>
      <c r="G204" s="57">
        <f t="shared" si="5"/>
        <v>0</v>
      </c>
    </row>
    <row r="205" spans="2:7" ht="12.75" customHeight="1" x14ac:dyDescent="0.2">
      <c r="B205" s="47">
        <f>'namerena data'!A195+('namerena data'!B195-1)/24</f>
        <v>41372.875</v>
      </c>
      <c r="C205" s="56">
        <f>IF('namerena data'!C195&gt;0,'namerena data'!C195/1000,0)</f>
        <v>0</v>
      </c>
      <c r="D205" s="63">
        <v>63.09</v>
      </c>
      <c r="E205" s="64">
        <v>25.73</v>
      </c>
      <c r="F205" s="57">
        <f t="shared" si="4"/>
        <v>1023.3057000000001</v>
      </c>
      <c r="G205" s="57">
        <f t="shared" si="5"/>
        <v>0</v>
      </c>
    </row>
    <row r="206" spans="2:7" ht="12.75" customHeight="1" x14ac:dyDescent="0.2">
      <c r="B206" s="47">
        <f>'namerena data'!A196+('namerena data'!B196-1)/24</f>
        <v>41372.916666666664</v>
      </c>
      <c r="C206" s="56">
        <f>IF('namerena data'!C196&gt;0,'namerena data'!C196/1000,0)</f>
        <v>0</v>
      </c>
      <c r="D206" s="63">
        <v>54.05</v>
      </c>
      <c r="E206" s="64">
        <v>25.73</v>
      </c>
      <c r="F206" s="57">
        <f t="shared" si="4"/>
        <v>790.70650000000001</v>
      </c>
      <c r="G206" s="57">
        <f t="shared" si="5"/>
        <v>0</v>
      </c>
    </row>
    <row r="207" spans="2:7" ht="12.75" customHeight="1" x14ac:dyDescent="0.2">
      <c r="B207" s="47">
        <f>'namerena data'!A197+('namerena data'!B197-1)/24</f>
        <v>41372.958333333336</v>
      </c>
      <c r="C207" s="56">
        <f>IF('namerena data'!C197&gt;0,'namerena data'!C197/1000,0)</f>
        <v>0</v>
      </c>
      <c r="D207" s="63">
        <v>42</v>
      </c>
      <c r="E207" s="64">
        <v>25.73</v>
      </c>
      <c r="F207" s="57">
        <f t="shared" si="4"/>
        <v>480.66000000000008</v>
      </c>
      <c r="G207" s="57">
        <f t="shared" si="5"/>
        <v>0</v>
      </c>
    </row>
    <row r="208" spans="2:7" ht="12.75" customHeight="1" x14ac:dyDescent="0.2">
      <c r="B208" s="47">
        <f>'namerena data'!A198+('namerena data'!B198-1)/24</f>
        <v>41373</v>
      </c>
      <c r="C208" s="56">
        <f>IF('namerena data'!C198&gt;0,'namerena data'!C198/1000,0)</f>
        <v>0</v>
      </c>
      <c r="D208" s="63">
        <v>36.020000000000003</v>
      </c>
      <c r="E208" s="64">
        <v>25.76</v>
      </c>
      <c r="F208" s="57">
        <f t="shared" si="4"/>
        <v>327.87520000000018</v>
      </c>
      <c r="G208" s="57">
        <f t="shared" si="5"/>
        <v>0</v>
      </c>
    </row>
    <row r="209" spans="2:7" ht="12.75" customHeight="1" x14ac:dyDescent="0.2">
      <c r="B209" s="47">
        <f>'namerena data'!A199+('namerena data'!B199-1)/24</f>
        <v>41373.041666666664</v>
      </c>
      <c r="C209" s="56">
        <f>IF('namerena data'!C199&gt;0,'namerena data'!C199/1000,0)</f>
        <v>0</v>
      </c>
      <c r="D209" s="63">
        <v>34.25</v>
      </c>
      <c r="E209" s="64">
        <v>25.76</v>
      </c>
      <c r="F209" s="57">
        <f t="shared" ref="F209:F272" si="6">+IF(AND(ISNUMBER(D209),ISNUMBER(E209)),D209*E209-$F$13,0)</f>
        <v>282.28000000000009</v>
      </c>
      <c r="G209" s="57">
        <f t="shared" ref="G209:G272" si="7">+(C209*F209)</f>
        <v>0</v>
      </c>
    </row>
    <row r="210" spans="2:7" ht="12.75" customHeight="1" x14ac:dyDescent="0.2">
      <c r="B210" s="47">
        <f>'namerena data'!A200+('namerena data'!B200-1)/24</f>
        <v>41373.083333333336</v>
      </c>
      <c r="C210" s="56">
        <f>IF('namerena data'!C200&gt;0,'namerena data'!C200/1000,0)</f>
        <v>0</v>
      </c>
      <c r="D210" s="63">
        <v>33</v>
      </c>
      <c r="E210" s="64">
        <v>25.76</v>
      </c>
      <c r="F210" s="57">
        <f t="shared" si="6"/>
        <v>250.08000000000004</v>
      </c>
      <c r="G210" s="57">
        <f t="shared" si="7"/>
        <v>0</v>
      </c>
    </row>
    <row r="211" spans="2:7" ht="12.75" customHeight="1" x14ac:dyDescent="0.2">
      <c r="B211" s="47">
        <f>'namerena data'!A201+('namerena data'!B201-1)/24</f>
        <v>41373.125</v>
      </c>
      <c r="C211" s="56">
        <f>IF('namerena data'!C201&gt;0,'namerena data'!C201/1000,0)</f>
        <v>0</v>
      </c>
      <c r="D211" s="63">
        <v>33</v>
      </c>
      <c r="E211" s="64">
        <v>25.76</v>
      </c>
      <c r="F211" s="57">
        <f t="shared" si="6"/>
        <v>250.08000000000004</v>
      </c>
      <c r="G211" s="57">
        <f t="shared" si="7"/>
        <v>0</v>
      </c>
    </row>
    <row r="212" spans="2:7" ht="12.75" customHeight="1" x14ac:dyDescent="0.2">
      <c r="B212" s="47">
        <f>'namerena data'!A202+('namerena data'!B202-1)/24</f>
        <v>41373.166666666664</v>
      </c>
      <c r="C212" s="56">
        <f>IF('namerena data'!C202&gt;0,'namerena data'!C202/1000,0)</f>
        <v>0</v>
      </c>
      <c r="D212" s="63">
        <v>34.25</v>
      </c>
      <c r="E212" s="64">
        <v>25.76</v>
      </c>
      <c r="F212" s="57">
        <f t="shared" si="6"/>
        <v>282.28000000000009</v>
      </c>
      <c r="G212" s="57">
        <f t="shared" si="7"/>
        <v>0</v>
      </c>
    </row>
    <row r="213" spans="2:7" ht="12.75" customHeight="1" x14ac:dyDescent="0.2">
      <c r="B213" s="47">
        <f>'namerena data'!A203+('namerena data'!B203-1)/24</f>
        <v>41373.208333333336</v>
      </c>
      <c r="C213" s="56">
        <f>IF('namerena data'!C203&gt;0,'namerena data'!C203/1000,0)</f>
        <v>0</v>
      </c>
      <c r="D213" s="63">
        <v>37.93</v>
      </c>
      <c r="E213" s="64">
        <v>25.76</v>
      </c>
      <c r="F213" s="57">
        <f t="shared" si="6"/>
        <v>377.07680000000005</v>
      </c>
      <c r="G213" s="57">
        <f t="shared" si="7"/>
        <v>0</v>
      </c>
    </row>
    <row r="214" spans="2:7" ht="12.75" customHeight="1" x14ac:dyDescent="0.2">
      <c r="B214" s="47">
        <f>'namerena data'!A204+('namerena data'!B204-1)/24</f>
        <v>41373.25</v>
      </c>
      <c r="C214" s="56">
        <f>IF('namerena data'!C204&gt;0,'namerena data'!C204/1000,0)</f>
        <v>0</v>
      </c>
      <c r="D214" s="63">
        <v>51.04</v>
      </c>
      <c r="E214" s="64">
        <v>25.76</v>
      </c>
      <c r="F214" s="57">
        <f t="shared" si="6"/>
        <v>714.79040000000009</v>
      </c>
      <c r="G214" s="57">
        <f t="shared" si="7"/>
        <v>0</v>
      </c>
    </row>
    <row r="215" spans="2:7" ht="12.75" customHeight="1" x14ac:dyDescent="0.2">
      <c r="B215" s="47">
        <f>'namerena data'!A205+('namerena data'!B205-1)/24</f>
        <v>41373.291666666664</v>
      </c>
      <c r="C215" s="56">
        <f>IF('namerena data'!C205&gt;0,'namerena data'!C205/1000,0)</f>
        <v>0</v>
      </c>
      <c r="D215" s="63">
        <v>66.260000000000005</v>
      </c>
      <c r="E215" s="64">
        <v>25.76</v>
      </c>
      <c r="F215" s="57">
        <f t="shared" si="6"/>
        <v>1106.8576000000003</v>
      </c>
      <c r="G215" s="57">
        <f t="shared" si="7"/>
        <v>0</v>
      </c>
    </row>
    <row r="216" spans="2:7" ht="12.75" customHeight="1" x14ac:dyDescent="0.2">
      <c r="B216" s="47">
        <f>'namerena data'!A206+('namerena data'!B206-1)/24</f>
        <v>41373.333333333336</v>
      </c>
      <c r="C216" s="56">
        <f>IF('namerena data'!C206&gt;0,'namerena data'!C206/1000,0)</f>
        <v>0</v>
      </c>
      <c r="D216" s="63">
        <v>80.7</v>
      </c>
      <c r="E216" s="64">
        <v>25.76</v>
      </c>
      <c r="F216" s="57">
        <f t="shared" si="6"/>
        <v>1478.8320000000003</v>
      </c>
      <c r="G216" s="57">
        <f t="shared" si="7"/>
        <v>0</v>
      </c>
    </row>
    <row r="217" spans="2:7" ht="12.75" customHeight="1" x14ac:dyDescent="0.2">
      <c r="B217" s="47">
        <f>'namerena data'!A207+('namerena data'!B207-1)/24</f>
        <v>41373.375</v>
      </c>
      <c r="C217" s="56">
        <f>IF('namerena data'!C207&gt;0,'namerena data'!C207/1000,0)</f>
        <v>0</v>
      </c>
      <c r="D217" s="63">
        <v>68.900000000000006</v>
      </c>
      <c r="E217" s="64">
        <v>25.76</v>
      </c>
      <c r="F217" s="57">
        <f t="shared" si="6"/>
        <v>1174.8640000000003</v>
      </c>
      <c r="G217" s="57">
        <f t="shared" si="7"/>
        <v>0</v>
      </c>
    </row>
    <row r="218" spans="2:7" ht="12.75" customHeight="1" x14ac:dyDescent="0.2">
      <c r="B218" s="47">
        <f>'namerena data'!A208+('namerena data'!B208-1)/24</f>
        <v>41373.416666666664</v>
      </c>
      <c r="C218" s="56">
        <f>IF('namerena data'!C208&gt;0,'namerena data'!C208/1000,0)</f>
        <v>0</v>
      </c>
      <c r="D218" s="63">
        <v>65.03</v>
      </c>
      <c r="E218" s="64">
        <v>25.76</v>
      </c>
      <c r="F218" s="57">
        <f t="shared" si="6"/>
        <v>1075.1728000000001</v>
      </c>
      <c r="G218" s="57">
        <f t="shared" si="7"/>
        <v>0</v>
      </c>
    </row>
    <row r="219" spans="2:7" ht="12.75" customHeight="1" x14ac:dyDescent="0.2">
      <c r="B219" s="47">
        <f>'namerena data'!A209+('namerena data'!B209-1)/24</f>
        <v>41373.458333333336</v>
      </c>
      <c r="C219" s="56">
        <f>IF('namerena data'!C209&gt;0,'namerena data'!C209/1000,0)</f>
        <v>0</v>
      </c>
      <c r="D219" s="63">
        <v>62.4</v>
      </c>
      <c r="E219" s="64">
        <v>25.76</v>
      </c>
      <c r="F219" s="57">
        <f t="shared" si="6"/>
        <v>1007.424</v>
      </c>
      <c r="G219" s="57">
        <f t="shared" si="7"/>
        <v>0</v>
      </c>
    </row>
    <row r="220" spans="2:7" ht="12.75" customHeight="1" x14ac:dyDescent="0.2">
      <c r="B220" s="47">
        <f>'namerena data'!A210+('namerena data'!B210-1)/24</f>
        <v>41373.5</v>
      </c>
      <c r="C220" s="56">
        <f>IF('namerena data'!C210&gt;0,'namerena data'!C210/1000,0)</f>
        <v>0</v>
      </c>
      <c r="D220" s="63">
        <v>57.01</v>
      </c>
      <c r="E220" s="64">
        <v>25.76</v>
      </c>
      <c r="F220" s="57">
        <f t="shared" si="6"/>
        <v>868.57760000000007</v>
      </c>
      <c r="G220" s="57">
        <f t="shared" si="7"/>
        <v>0</v>
      </c>
    </row>
    <row r="221" spans="2:7" ht="12.75" customHeight="1" x14ac:dyDescent="0.2">
      <c r="B221" s="47">
        <f>'namerena data'!A211+('namerena data'!B211-1)/24</f>
        <v>41373.541666666664</v>
      </c>
      <c r="C221" s="56">
        <f>IF('namerena data'!C211&gt;0,'namerena data'!C211/1000,0)</f>
        <v>0</v>
      </c>
      <c r="D221" s="63">
        <v>56.7</v>
      </c>
      <c r="E221" s="64">
        <v>25.76</v>
      </c>
      <c r="F221" s="57">
        <f t="shared" si="6"/>
        <v>860.5920000000001</v>
      </c>
      <c r="G221" s="57">
        <f t="shared" si="7"/>
        <v>0</v>
      </c>
    </row>
    <row r="222" spans="2:7" ht="12.75" customHeight="1" x14ac:dyDescent="0.2">
      <c r="B222" s="47">
        <f>'namerena data'!A212+('namerena data'!B212-1)/24</f>
        <v>41373.583333333336</v>
      </c>
      <c r="C222" s="56">
        <f>IF('namerena data'!C212&gt;0,'namerena data'!C212/1000,0)</f>
        <v>0</v>
      </c>
      <c r="D222" s="63">
        <v>53.24</v>
      </c>
      <c r="E222" s="64">
        <v>25.76</v>
      </c>
      <c r="F222" s="57">
        <f t="shared" si="6"/>
        <v>771.46240000000012</v>
      </c>
      <c r="G222" s="57">
        <f t="shared" si="7"/>
        <v>0</v>
      </c>
    </row>
    <row r="223" spans="2:7" ht="12.75" customHeight="1" x14ac:dyDescent="0.2">
      <c r="B223" s="47">
        <f>'namerena data'!A213+('namerena data'!B213-1)/24</f>
        <v>41373.625</v>
      </c>
      <c r="C223" s="56">
        <f>IF('namerena data'!C213&gt;0,'namerena data'!C213/1000,0)</f>
        <v>0</v>
      </c>
      <c r="D223" s="63">
        <v>54.4</v>
      </c>
      <c r="E223" s="64">
        <v>25.76</v>
      </c>
      <c r="F223" s="57">
        <f t="shared" si="6"/>
        <v>801.34400000000005</v>
      </c>
      <c r="G223" s="57">
        <f t="shared" si="7"/>
        <v>0</v>
      </c>
    </row>
    <row r="224" spans="2:7" ht="12.75" customHeight="1" x14ac:dyDescent="0.2">
      <c r="B224" s="47">
        <f>'namerena data'!A214+('namerena data'!B214-1)/24</f>
        <v>41373.666666666664</v>
      </c>
      <c r="C224" s="56">
        <f>IF('namerena data'!C214&gt;0,'namerena data'!C214/1000,0)</f>
        <v>0</v>
      </c>
      <c r="D224" s="63">
        <v>52.37</v>
      </c>
      <c r="E224" s="64">
        <v>25.76</v>
      </c>
      <c r="F224" s="57">
        <f t="shared" si="6"/>
        <v>749.05120000000011</v>
      </c>
      <c r="G224" s="57">
        <f t="shared" si="7"/>
        <v>0</v>
      </c>
    </row>
    <row r="225" spans="2:7" ht="12.75" customHeight="1" x14ac:dyDescent="0.2">
      <c r="B225" s="47">
        <f>'namerena data'!A215+('namerena data'!B215-1)/24</f>
        <v>41373.708333333336</v>
      </c>
      <c r="C225" s="56">
        <f>IF('namerena data'!C215&gt;0,'namerena data'!C215/1000,0)</f>
        <v>0</v>
      </c>
      <c r="D225" s="63">
        <v>55</v>
      </c>
      <c r="E225" s="64">
        <v>25.76</v>
      </c>
      <c r="F225" s="57">
        <f t="shared" si="6"/>
        <v>816.80000000000018</v>
      </c>
      <c r="G225" s="57">
        <f t="shared" si="7"/>
        <v>0</v>
      </c>
    </row>
    <row r="226" spans="2:7" ht="12.75" customHeight="1" x14ac:dyDescent="0.2">
      <c r="B226" s="47">
        <f>'namerena data'!A216+('namerena data'!B216-1)/24</f>
        <v>41373.75</v>
      </c>
      <c r="C226" s="56">
        <f>IF('namerena data'!C216&gt;0,'namerena data'!C216/1000,0)</f>
        <v>0</v>
      </c>
      <c r="D226" s="63">
        <v>59.02</v>
      </c>
      <c r="E226" s="64">
        <v>25.76</v>
      </c>
      <c r="F226" s="57">
        <f t="shared" si="6"/>
        <v>920.3552000000002</v>
      </c>
      <c r="G226" s="57">
        <f t="shared" si="7"/>
        <v>0</v>
      </c>
    </row>
    <row r="227" spans="2:7" ht="12.75" customHeight="1" x14ac:dyDescent="0.2">
      <c r="B227" s="47">
        <f>'namerena data'!A217+('namerena data'!B217-1)/24</f>
        <v>41373.791666666664</v>
      </c>
      <c r="C227" s="56">
        <f>IF('namerena data'!C217&gt;0,'namerena data'!C217/1000,0)</f>
        <v>0</v>
      </c>
      <c r="D227" s="63">
        <v>74.05</v>
      </c>
      <c r="E227" s="64">
        <v>25.76</v>
      </c>
      <c r="F227" s="57">
        <f t="shared" si="6"/>
        <v>1307.528</v>
      </c>
      <c r="G227" s="57">
        <f t="shared" si="7"/>
        <v>0</v>
      </c>
    </row>
    <row r="228" spans="2:7" ht="12.75" customHeight="1" x14ac:dyDescent="0.2">
      <c r="B228" s="47">
        <f>'namerena data'!A218+('namerena data'!B218-1)/24</f>
        <v>41373.833333333336</v>
      </c>
      <c r="C228" s="56">
        <f>IF('namerena data'!C218&gt;0,'namerena data'!C218/1000,0)</f>
        <v>0</v>
      </c>
      <c r="D228" s="63">
        <v>74.38</v>
      </c>
      <c r="E228" s="64">
        <v>25.76</v>
      </c>
      <c r="F228" s="57">
        <f t="shared" si="6"/>
        <v>1316.0288</v>
      </c>
      <c r="G228" s="57">
        <f t="shared" si="7"/>
        <v>0</v>
      </c>
    </row>
    <row r="229" spans="2:7" ht="12.75" customHeight="1" x14ac:dyDescent="0.2">
      <c r="B229" s="47">
        <f>'namerena data'!A219+('namerena data'!B219-1)/24</f>
        <v>41373.875</v>
      </c>
      <c r="C229" s="56">
        <f>IF('namerena data'!C219&gt;0,'namerena data'!C219/1000,0)</f>
        <v>0</v>
      </c>
      <c r="D229" s="63">
        <v>61.84</v>
      </c>
      <c r="E229" s="64">
        <v>25.76</v>
      </c>
      <c r="F229" s="57">
        <f t="shared" si="6"/>
        <v>992.99840000000017</v>
      </c>
      <c r="G229" s="57">
        <f t="shared" si="7"/>
        <v>0</v>
      </c>
    </row>
    <row r="230" spans="2:7" ht="12.75" customHeight="1" x14ac:dyDescent="0.2">
      <c r="B230" s="47">
        <f>'namerena data'!A220+('namerena data'!B220-1)/24</f>
        <v>41373.916666666664</v>
      </c>
      <c r="C230" s="56">
        <f>IF('namerena data'!C220&gt;0,'namerena data'!C220/1000,0)</f>
        <v>0</v>
      </c>
      <c r="D230" s="63">
        <v>49.9</v>
      </c>
      <c r="E230" s="64">
        <v>25.76</v>
      </c>
      <c r="F230" s="57">
        <f t="shared" si="6"/>
        <v>685.42399999999998</v>
      </c>
      <c r="G230" s="57">
        <f t="shared" si="7"/>
        <v>0</v>
      </c>
    </row>
    <row r="231" spans="2:7" ht="12.75" customHeight="1" x14ac:dyDescent="0.2">
      <c r="B231" s="47">
        <f>'namerena data'!A221+('namerena data'!B221-1)/24</f>
        <v>41373.958333333336</v>
      </c>
      <c r="C231" s="56">
        <f>IF('namerena data'!C221&gt;0,'namerena data'!C221/1000,0)</f>
        <v>0</v>
      </c>
      <c r="D231" s="63">
        <v>39.200000000000003</v>
      </c>
      <c r="E231" s="64">
        <v>25.76</v>
      </c>
      <c r="F231" s="57">
        <f t="shared" si="6"/>
        <v>409.79200000000014</v>
      </c>
      <c r="G231" s="57">
        <f t="shared" si="7"/>
        <v>0</v>
      </c>
    </row>
    <row r="232" spans="2:7" ht="12.75" customHeight="1" x14ac:dyDescent="0.2">
      <c r="B232" s="47">
        <f>'namerena data'!A222+('namerena data'!B222-1)/24</f>
        <v>41374</v>
      </c>
      <c r="C232" s="56">
        <f>IF('namerena data'!C222&gt;0,'namerena data'!C222/1000,0)</f>
        <v>0</v>
      </c>
      <c r="D232" s="63">
        <v>33.21</v>
      </c>
      <c r="E232" s="64">
        <v>25.864999999999998</v>
      </c>
      <c r="F232" s="57">
        <f t="shared" si="6"/>
        <v>258.97664999999995</v>
      </c>
      <c r="G232" s="57">
        <f t="shared" si="7"/>
        <v>0</v>
      </c>
    </row>
    <row r="233" spans="2:7" ht="12.75" customHeight="1" x14ac:dyDescent="0.2">
      <c r="B233" s="47">
        <f>'namerena data'!A223+('namerena data'!B223-1)/24</f>
        <v>41374.041666666664</v>
      </c>
      <c r="C233" s="56">
        <f>IF('namerena data'!C223&gt;0,'namerena data'!C223/1000,0)</f>
        <v>0</v>
      </c>
      <c r="D233" s="63">
        <v>32.31</v>
      </c>
      <c r="E233" s="64">
        <v>25.864999999999998</v>
      </c>
      <c r="F233" s="57">
        <f t="shared" si="6"/>
        <v>235.69815000000006</v>
      </c>
      <c r="G233" s="57">
        <f t="shared" si="7"/>
        <v>0</v>
      </c>
    </row>
    <row r="234" spans="2:7" ht="12.75" customHeight="1" x14ac:dyDescent="0.2">
      <c r="B234" s="47">
        <f>'namerena data'!A224+('namerena data'!B224-1)/24</f>
        <v>41374.083333333336</v>
      </c>
      <c r="C234" s="56">
        <f>IF('namerena data'!C224&gt;0,'namerena data'!C224/1000,0)</f>
        <v>0</v>
      </c>
      <c r="D234" s="63">
        <v>30.53</v>
      </c>
      <c r="E234" s="64">
        <v>25.864999999999998</v>
      </c>
      <c r="F234" s="57">
        <f t="shared" si="6"/>
        <v>189.65845000000002</v>
      </c>
      <c r="G234" s="57">
        <f t="shared" si="7"/>
        <v>0</v>
      </c>
    </row>
    <row r="235" spans="2:7" ht="12.75" customHeight="1" x14ac:dyDescent="0.2">
      <c r="B235" s="47">
        <f>'namerena data'!A225+('namerena data'!B225-1)/24</f>
        <v>41374.125</v>
      </c>
      <c r="C235" s="56">
        <f>IF('namerena data'!C225&gt;0,'namerena data'!C225/1000,0)</f>
        <v>0</v>
      </c>
      <c r="D235" s="63">
        <v>31.09</v>
      </c>
      <c r="E235" s="64">
        <v>25.864999999999998</v>
      </c>
      <c r="F235" s="57">
        <f t="shared" si="6"/>
        <v>204.14284999999995</v>
      </c>
      <c r="G235" s="57">
        <f t="shared" si="7"/>
        <v>0</v>
      </c>
    </row>
    <row r="236" spans="2:7" ht="12.75" customHeight="1" x14ac:dyDescent="0.2">
      <c r="B236" s="47">
        <f>'namerena data'!A226+('namerena data'!B226-1)/24</f>
        <v>41374.166666666664</v>
      </c>
      <c r="C236" s="56">
        <f>IF('namerena data'!C226&gt;0,'namerena data'!C226/1000,0)</f>
        <v>0</v>
      </c>
      <c r="D236" s="63">
        <v>32.81</v>
      </c>
      <c r="E236" s="64">
        <v>25.864999999999998</v>
      </c>
      <c r="F236" s="57">
        <f t="shared" si="6"/>
        <v>248.63065000000006</v>
      </c>
      <c r="G236" s="57">
        <f t="shared" si="7"/>
        <v>0</v>
      </c>
    </row>
    <row r="237" spans="2:7" ht="12.75" customHeight="1" x14ac:dyDescent="0.2">
      <c r="B237" s="47">
        <f>'namerena data'!A227+('namerena data'!B227-1)/24</f>
        <v>41374.208333333336</v>
      </c>
      <c r="C237" s="56">
        <f>IF('namerena data'!C227&gt;0,'namerena data'!C227/1000,0)</f>
        <v>0</v>
      </c>
      <c r="D237" s="63">
        <v>35.06</v>
      </c>
      <c r="E237" s="64">
        <v>25.864999999999998</v>
      </c>
      <c r="F237" s="57">
        <f t="shared" si="6"/>
        <v>306.82690000000002</v>
      </c>
      <c r="G237" s="57">
        <f t="shared" si="7"/>
        <v>0</v>
      </c>
    </row>
    <row r="238" spans="2:7" ht="12.75" customHeight="1" x14ac:dyDescent="0.2">
      <c r="B238" s="47">
        <f>'namerena data'!A228+('namerena data'!B228-1)/24</f>
        <v>41374.25</v>
      </c>
      <c r="C238" s="56">
        <f>IF('namerena data'!C228&gt;0,'namerena data'!C228/1000,0)</f>
        <v>0</v>
      </c>
      <c r="D238" s="63">
        <v>48.79</v>
      </c>
      <c r="E238" s="64">
        <v>25.864999999999998</v>
      </c>
      <c r="F238" s="57">
        <f t="shared" si="6"/>
        <v>661.95335</v>
      </c>
      <c r="G238" s="57">
        <f t="shared" si="7"/>
        <v>0</v>
      </c>
    </row>
    <row r="239" spans="2:7" ht="12.75" customHeight="1" x14ac:dyDescent="0.2">
      <c r="B239" s="47">
        <f>'namerena data'!A229+('namerena data'!B229-1)/24</f>
        <v>41374.291666666664</v>
      </c>
      <c r="C239" s="56">
        <f>IF('namerena data'!C229&gt;0,'namerena data'!C229/1000,0)</f>
        <v>0</v>
      </c>
      <c r="D239" s="63">
        <v>62.7</v>
      </c>
      <c r="E239" s="64">
        <v>25.864999999999998</v>
      </c>
      <c r="F239" s="57">
        <f t="shared" si="6"/>
        <v>1021.7355</v>
      </c>
      <c r="G239" s="57">
        <f t="shared" si="7"/>
        <v>0</v>
      </c>
    </row>
    <row r="240" spans="2:7" ht="12.75" customHeight="1" x14ac:dyDescent="0.2">
      <c r="B240" s="47">
        <f>'namerena data'!A230+('namerena data'!B230-1)/24</f>
        <v>41374.333333333336</v>
      </c>
      <c r="C240" s="56">
        <f>IF('namerena data'!C230&gt;0,'namerena data'!C230/1000,0)</f>
        <v>0</v>
      </c>
      <c r="D240" s="63">
        <v>74.59</v>
      </c>
      <c r="E240" s="64">
        <v>25.864999999999998</v>
      </c>
      <c r="F240" s="57">
        <f t="shared" si="6"/>
        <v>1329.27035</v>
      </c>
      <c r="G240" s="57">
        <f t="shared" si="7"/>
        <v>0</v>
      </c>
    </row>
    <row r="241" spans="2:7" ht="12.75" customHeight="1" x14ac:dyDescent="0.2">
      <c r="B241" s="47">
        <f>'namerena data'!A231+('namerena data'!B231-1)/24</f>
        <v>41374.375</v>
      </c>
      <c r="C241" s="56">
        <f>IF('namerena data'!C231&gt;0,'namerena data'!C231/1000,0)</f>
        <v>0</v>
      </c>
      <c r="D241" s="63">
        <v>70</v>
      </c>
      <c r="E241" s="64">
        <v>25.864999999999998</v>
      </c>
      <c r="F241" s="57">
        <f t="shared" si="6"/>
        <v>1210.55</v>
      </c>
      <c r="G241" s="57">
        <f t="shared" si="7"/>
        <v>0</v>
      </c>
    </row>
    <row r="242" spans="2:7" ht="12.75" customHeight="1" x14ac:dyDescent="0.2">
      <c r="B242" s="47">
        <f>'namerena data'!A232+('namerena data'!B232-1)/24</f>
        <v>41374.416666666664</v>
      </c>
      <c r="C242" s="56">
        <f>IF('namerena data'!C232&gt;0,'namerena data'!C232/1000,0)</f>
        <v>0</v>
      </c>
      <c r="D242" s="63">
        <v>71.819999999999993</v>
      </c>
      <c r="E242" s="64">
        <v>25.864999999999998</v>
      </c>
      <c r="F242" s="57">
        <f t="shared" si="6"/>
        <v>1257.6242999999997</v>
      </c>
      <c r="G242" s="57">
        <f t="shared" si="7"/>
        <v>0</v>
      </c>
    </row>
    <row r="243" spans="2:7" ht="12.75" customHeight="1" x14ac:dyDescent="0.2">
      <c r="B243" s="47">
        <f>'namerena data'!A233+('namerena data'!B233-1)/24</f>
        <v>41374.458333333336</v>
      </c>
      <c r="C243" s="56">
        <f>IF('namerena data'!C233&gt;0,'namerena data'!C233/1000,0)</f>
        <v>0</v>
      </c>
      <c r="D243" s="63">
        <v>68</v>
      </c>
      <c r="E243" s="64">
        <v>25.864999999999998</v>
      </c>
      <c r="F243" s="57">
        <f t="shared" si="6"/>
        <v>1158.82</v>
      </c>
      <c r="G243" s="57">
        <f t="shared" si="7"/>
        <v>0</v>
      </c>
    </row>
    <row r="244" spans="2:7" ht="12.75" customHeight="1" x14ac:dyDescent="0.2">
      <c r="B244" s="47">
        <f>'namerena data'!A234+('namerena data'!B234-1)/24</f>
        <v>41374.5</v>
      </c>
      <c r="C244" s="56">
        <f>IF('namerena data'!C234&gt;0,'namerena data'!C234/1000,0)</f>
        <v>0</v>
      </c>
      <c r="D244" s="63">
        <v>65.08</v>
      </c>
      <c r="E244" s="64">
        <v>25.864999999999998</v>
      </c>
      <c r="F244" s="57">
        <f t="shared" si="6"/>
        <v>1083.2941999999998</v>
      </c>
      <c r="G244" s="57">
        <f t="shared" si="7"/>
        <v>0</v>
      </c>
    </row>
    <row r="245" spans="2:7" ht="12.75" customHeight="1" x14ac:dyDescent="0.2">
      <c r="B245" s="47">
        <f>'namerena data'!A235+('namerena data'!B235-1)/24</f>
        <v>41374.541666666664</v>
      </c>
      <c r="C245" s="56">
        <f>IF('namerena data'!C235&gt;0,'namerena data'!C235/1000,0)</f>
        <v>0</v>
      </c>
      <c r="D245" s="63">
        <v>64.2</v>
      </c>
      <c r="E245" s="64">
        <v>25.864999999999998</v>
      </c>
      <c r="F245" s="57">
        <f t="shared" si="6"/>
        <v>1060.5329999999999</v>
      </c>
      <c r="G245" s="57">
        <f t="shared" si="7"/>
        <v>0</v>
      </c>
    </row>
    <row r="246" spans="2:7" ht="12.75" customHeight="1" x14ac:dyDescent="0.2">
      <c r="B246" s="47">
        <f>'namerena data'!A236+('namerena data'!B236-1)/24</f>
        <v>41374.583333333336</v>
      </c>
      <c r="C246" s="56">
        <f>IF('namerena data'!C236&gt;0,'namerena data'!C236/1000,0)</f>
        <v>0</v>
      </c>
      <c r="D246" s="63">
        <v>58.56</v>
      </c>
      <c r="E246" s="64">
        <v>25.864999999999998</v>
      </c>
      <c r="F246" s="57">
        <f t="shared" si="6"/>
        <v>914.6543999999999</v>
      </c>
      <c r="G246" s="57">
        <f t="shared" si="7"/>
        <v>0</v>
      </c>
    </row>
    <row r="247" spans="2:7" ht="12.75" customHeight="1" x14ac:dyDescent="0.2">
      <c r="B247" s="47">
        <f>'namerena data'!A237+('namerena data'!B237-1)/24</f>
        <v>41374.625</v>
      </c>
      <c r="C247" s="56">
        <f>IF('namerena data'!C237&gt;0,'namerena data'!C237/1000,0)</f>
        <v>0</v>
      </c>
      <c r="D247" s="63">
        <v>55.57</v>
      </c>
      <c r="E247" s="64">
        <v>25.864999999999998</v>
      </c>
      <c r="F247" s="57">
        <f t="shared" si="6"/>
        <v>837.31804999999986</v>
      </c>
      <c r="G247" s="57">
        <f t="shared" si="7"/>
        <v>0</v>
      </c>
    </row>
    <row r="248" spans="2:7" ht="12.75" customHeight="1" x14ac:dyDescent="0.2">
      <c r="B248" s="47">
        <f>'namerena data'!A238+('namerena data'!B238-1)/24</f>
        <v>41374.666666666664</v>
      </c>
      <c r="C248" s="56">
        <f>IF('namerena data'!C238&gt;0,'namerena data'!C238/1000,0)</f>
        <v>0</v>
      </c>
      <c r="D248" s="63">
        <v>52</v>
      </c>
      <c r="E248" s="64">
        <v>25.864999999999998</v>
      </c>
      <c r="F248" s="57">
        <f t="shared" si="6"/>
        <v>744.98</v>
      </c>
      <c r="G248" s="57">
        <f t="shared" si="7"/>
        <v>0</v>
      </c>
    </row>
    <row r="249" spans="2:7" ht="12.75" customHeight="1" x14ac:dyDescent="0.2">
      <c r="B249" s="47">
        <f>'namerena data'!A239+('namerena data'!B239-1)/24</f>
        <v>41374.708333333336</v>
      </c>
      <c r="C249" s="56">
        <f>IF('namerena data'!C239&gt;0,'namerena data'!C239/1000,0)</f>
        <v>0</v>
      </c>
      <c r="D249" s="63">
        <v>53.48</v>
      </c>
      <c r="E249" s="64">
        <v>25.864999999999998</v>
      </c>
      <c r="F249" s="57">
        <f t="shared" si="6"/>
        <v>783.26019999999994</v>
      </c>
      <c r="G249" s="57">
        <f t="shared" si="7"/>
        <v>0</v>
      </c>
    </row>
    <row r="250" spans="2:7" ht="12.75" customHeight="1" x14ac:dyDescent="0.2">
      <c r="B250" s="47">
        <f>'namerena data'!A240+('namerena data'!B240-1)/24</f>
        <v>41374.75</v>
      </c>
      <c r="C250" s="56">
        <f>IF('namerena data'!C240&gt;0,'namerena data'!C240/1000,0)</f>
        <v>0</v>
      </c>
      <c r="D250" s="63">
        <v>60</v>
      </c>
      <c r="E250" s="64">
        <v>25.864999999999998</v>
      </c>
      <c r="F250" s="57">
        <f t="shared" si="6"/>
        <v>951.89999999999986</v>
      </c>
      <c r="G250" s="57">
        <f t="shared" si="7"/>
        <v>0</v>
      </c>
    </row>
    <row r="251" spans="2:7" ht="12.75" customHeight="1" x14ac:dyDescent="0.2">
      <c r="B251" s="47">
        <f>'namerena data'!A241+('namerena data'!B241-1)/24</f>
        <v>41374.791666666664</v>
      </c>
      <c r="C251" s="56">
        <f>IF('namerena data'!C241&gt;0,'namerena data'!C241/1000,0)</f>
        <v>0</v>
      </c>
      <c r="D251" s="63">
        <v>65.97</v>
      </c>
      <c r="E251" s="64">
        <v>25.864999999999998</v>
      </c>
      <c r="F251" s="57">
        <f t="shared" si="6"/>
        <v>1106.31405</v>
      </c>
      <c r="G251" s="57">
        <f t="shared" si="7"/>
        <v>0</v>
      </c>
    </row>
    <row r="252" spans="2:7" ht="12.75" customHeight="1" x14ac:dyDescent="0.2">
      <c r="B252" s="47">
        <f>'namerena data'!A242+('namerena data'!B242-1)/24</f>
        <v>41374.833333333336</v>
      </c>
      <c r="C252" s="56">
        <f>IF('namerena data'!C242&gt;0,'namerena data'!C242/1000,0)</f>
        <v>0</v>
      </c>
      <c r="D252" s="63">
        <v>75.55</v>
      </c>
      <c r="E252" s="64">
        <v>25.864999999999998</v>
      </c>
      <c r="F252" s="57">
        <f t="shared" si="6"/>
        <v>1354.1007499999998</v>
      </c>
      <c r="G252" s="57">
        <f t="shared" si="7"/>
        <v>0</v>
      </c>
    </row>
    <row r="253" spans="2:7" ht="12.75" customHeight="1" x14ac:dyDescent="0.2">
      <c r="B253" s="47">
        <f>'namerena data'!A243+('namerena data'!B243-1)/24</f>
        <v>41374.875</v>
      </c>
      <c r="C253" s="56">
        <f>IF('namerena data'!C243&gt;0,'namerena data'!C243/1000,0)</f>
        <v>0</v>
      </c>
      <c r="D253" s="63">
        <v>58.32</v>
      </c>
      <c r="E253" s="64">
        <v>25.864999999999998</v>
      </c>
      <c r="F253" s="57">
        <f t="shared" si="6"/>
        <v>908.44679999999994</v>
      </c>
      <c r="G253" s="57">
        <f t="shared" si="7"/>
        <v>0</v>
      </c>
    </row>
    <row r="254" spans="2:7" ht="12.75" customHeight="1" x14ac:dyDescent="0.2">
      <c r="B254" s="47">
        <f>'namerena data'!A244+('namerena data'!B244-1)/24</f>
        <v>41374.916666666664</v>
      </c>
      <c r="C254" s="56">
        <f>IF('namerena data'!C244&gt;0,'namerena data'!C244/1000,0)</f>
        <v>0</v>
      </c>
      <c r="D254" s="63">
        <v>48.08</v>
      </c>
      <c r="E254" s="64">
        <v>25.864999999999998</v>
      </c>
      <c r="F254" s="57">
        <f t="shared" si="6"/>
        <v>643.58919999999989</v>
      </c>
      <c r="G254" s="57">
        <f t="shared" si="7"/>
        <v>0</v>
      </c>
    </row>
    <row r="255" spans="2:7" ht="12.75" customHeight="1" x14ac:dyDescent="0.2">
      <c r="B255" s="47">
        <f>'namerena data'!A245+('namerena data'!B245-1)/24</f>
        <v>41374.958333333336</v>
      </c>
      <c r="C255" s="56">
        <f>IF('namerena data'!C245&gt;0,'namerena data'!C245/1000,0)</f>
        <v>0</v>
      </c>
      <c r="D255" s="63">
        <v>36.61</v>
      </c>
      <c r="E255" s="64">
        <v>25.864999999999998</v>
      </c>
      <c r="F255" s="57">
        <f t="shared" si="6"/>
        <v>346.91764999999998</v>
      </c>
      <c r="G255" s="57">
        <f t="shared" si="7"/>
        <v>0</v>
      </c>
    </row>
    <row r="256" spans="2:7" ht="12.75" customHeight="1" x14ac:dyDescent="0.2">
      <c r="B256" s="47">
        <f>'namerena data'!A246+('namerena data'!B246-1)/24</f>
        <v>41375</v>
      </c>
      <c r="C256" s="56">
        <f>IF('namerena data'!C246&gt;0,'namerena data'!C246/1000,0)</f>
        <v>0</v>
      </c>
      <c r="D256" s="63">
        <v>37.83</v>
      </c>
      <c r="E256" s="64">
        <v>25.93</v>
      </c>
      <c r="F256" s="57">
        <f t="shared" si="6"/>
        <v>380.93189999999993</v>
      </c>
      <c r="G256" s="57">
        <f t="shared" si="7"/>
        <v>0</v>
      </c>
    </row>
    <row r="257" spans="2:7" ht="12.75" customHeight="1" x14ac:dyDescent="0.2">
      <c r="B257" s="47">
        <f>'namerena data'!A247+('namerena data'!B247-1)/24</f>
        <v>41375.041666666664</v>
      </c>
      <c r="C257" s="56">
        <f>IF('namerena data'!C247&gt;0,'namerena data'!C247/1000,0)</f>
        <v>0</v>
      </c>
      <c r="D257" s="63">
        <v>37.01</v>
      </c>
      <c r="E257" s="64">
        <v>25.93</v>
      </c>
      <c r="F257" s="57">
        <f t="shared" si="6"/>
        <v>359.66929999999991</v>
      </c>
      <c r="G257" s="57">
        <f t="shared" si="7"/>
        <v>0</v>
      </c>
    </row>
    <row r="258" spans="2:7" ht="12.75" customHeight="1" x14ac:dyDescent="0.2">
      <c r="B258" s="47">
        <f>'namerena data'!A248+('namerena data'!B248-1)/24</f>
        <v>41375.083333333336</v>
      </c>
      <c r="C258" s="56">
        <f>IF('namerena data'!C248&gt;0,'namerena data'!C248/1000,0)</f>
        <v>0</v>
      </c>
      <c r="D258" s="63">
        <v>35.08</v>
      </c>
      <c r="E258" s="64">
        <v>25.93</v>
      </c>
      <c r="F258" s="57">
        <f t="shared" si="6"/>
        <v>309.62439999999992</v>
      </c>
      <c r="G258" s="57">
        <f t="shared" si="7"/>
        <v>0</v>
      </c>
    </row>
    <row r="259" spans="2:7" ht="12.75" customHeight="1" x14ac:dyDescent="0.2">
      <c r="B259" s="47">
        <f>'namerena data'!A249+('namerena data'!B249-1)/24</f>
        <v>41375.125</v>
      </c>
      <c r="C259" s="56">
        <f>IF('namerena data'!C249&gt;0,'namerena data'!C249/1000,0)</f>
        <v>0</v>
      </c>
      <c r="D259" s="63">
        <v>34.43</v>
      </c>
      <c r="E259" s="64">
        <v>25.93</v>
      </c>
      <c r="F259" s="57">
        <f t="shared" si="6"/>
        <v>292.76990000000001</v>
      </c>
      <c r="G259" s="57">
        <f t="shared" si="7"/>
        <v>0</v>
      </c>
    </row>
    <row r="260" spans="2:7" ht="12.75" customHeight="1" x14ac:dyDescent="0.2">
      <c r="B260" s="47">
        <f>'namerena data'!A250+('namerena data'!B250-1)/24</f>
        <v>41375.166666666664</v>
      </c>
      <c r="C260" s="56">
        <f>IF('namerena data'!C250&gt;0,'namerena data'!C250/1000,0)</f>
        <v>0</v>
      </c>
      <c r="D260" s="63">
        <v>35.659999999999997</v>
      </c>
      <c r="E260" s="64">
        <v>25.93</v>
      </c>
      <c r="F260" s="57">
        <f t="shared" si="6"/>
        <v>324.66379999999992</v>
      </c>
      <c r="G260" s="57">
        <f t="shared" si="7"/>
        <v>0</v>
      </c>
    </row>
    <row r="261" spans="2:7" ht="12.75" customHeight="1" x14ac:dyDescent="0.2">
      <c r="B261" s="47">
        <f>'namerena data'!A251+('namerena data'!B251-1)/24</f>
        <v>41375.208333333336</v>
      </c>
      <c r="C261" s="56">
        <f>IF('namerena data'!C251&gt;0,'namerena data'!C251/1000,0)</f>
        <v>0</v>
      </c>
      <c r="D261" s="63">
        <v>38.79</v>
      </c>
      <c r="E261" s="64">
        <v>25.93</v>
      </c>
      <c r="F261" s="57">
        <f t="shared" si="6"/>
        <v>405.82470000000001</v>
      </c>
      <c r="G261" s="57">
        <f t="shared" si="7"/>
        <v>0</v>
      </c>
    </row>
    <row r="262" spans="2:7" ht="12.75" customHeight="1" x14ac:dyDescent="0.2">
      <c r="B262" s="47">
        <f>'namerena data'!A252+('namerena data'!B252-1)/24</f>
        <v>41375.25</v>
      </c>
      <c r="C262" s="56">
        <f>IF('namerena data'!C252&gt;0,'namerena data'!C252/1000,0)</f>
        <v>0</v>
      </c>
      <c r="D262" s="63">
        <v>52.7</v>
      </c>
      <c r="E262" s="64">
        <v>25.93</v>
      </c>
      <c r="F262" s="57">
        <f t="shared" si="6"/>
        <v>766.51099999999997</v>
      </c>
      <c r="G262" s="57">
        <f t="shared" si="7"/>
        <v>0</v>
      </c>
    </row>
    <row r="263" spans="2:7" ht="12.75" customHeight="1" x14ac:dyDescent="0.2">
      <c r="B263" s="47">
        <f>'namerena data'!A253+('namerena data'!B253-1)/24</f>
        <v>41375.291666666664</v>
      </c>
      <c r="C263" s="56">
        <f>IF('namerena data'!C253&gt;0,'namerena data'!C253/1000,0)</f>
        <v>0</v>
      </c>
      <c r="D263" s="63">
        <v>73.42</v>
      </c>
      <c r="E263" s="64">
        <v>25.93</v>
      </c>
      <c r="F263" s="57">
        <f t="shared" si="6"/>
        <v>1303.7806</v>
      </c>
      <c r="G263" s="57">
        <f t="shared" si="7"/>
        <v>0</v>
      </c>
    </row>
    <row r="264" spans="2:7" ht="12.75" customHeight="1" x14ac:dyDescent="0.2">
      <c r="B264" s="47">
        <f>'namerena data'!A254+('namerena data'!B254-1)/24</f>
        <v>41375.333333333336</v>
      </c>
      <c r="C264" s="56">
        <f>IF('namerena data'!C254&gt;0,'namerena data'!C254/1000,0)</f>
        <v>0</v>
      </c>
      <c r="D264" s="63">
        <v>81.48</v>
      </c>
      <c r="E264" s="64">
        <v>25.93</v>
      </c>
      <c r="F264" s="57">
        <f t="shared" si="6"/>
        <v>1512.7764000000002</v>
      </c>
      <c r="G264" s="57">
        <f t="shared" si="7"/>
        <v>0</v>
      </c>
    </row>
    <row r="265" spans="2:7" ht="12.75" customHeight="1" x14ac:dyDescent="0.2">
      <c r="B265" s="47">
        <f>'namerena data'!A255+('namerena data'!B255-1)/24</f>
        <v>41375.375</v>
      </c>
      <c r="C265" s="56">
        <f>IF('namerena data'!C255&gt;0,'namerena data'!C255/1000,0)</f>
        <v>0</v>
      </c>
      <c r="D265" s="63">
        <v>82.6</v>
      </c>
      <c r="E265" s="64">
        <v>25.93</v>
      </c>
      <c r="F265" s="57">
        <f t="shared" si="6"/>
        <v>1541.8179999999998</v>
      </c>
      <c r="G265" s="57">
        <f t="shared" si="7"/>
        <v>0</v>
      </c>
    </row>
    <row r="266" spans="2:7" ht="12.75" customHeight="1" x14ac:dyDescent="0.2">
      <c r="B266" s="47">
        <f>'namerena data'!A256+('namerena data'!B256-1)/24</f>
        <v>41375.416666666664</v>
      </c>
      <c r="C266" s="56">
        <f>IF('namerena data'!C256&gt;0,'namerena data'!C256/1000,0)</f>
        <v>0</v>
      </c>
      <c r="D266" s="63">
        <v>76.86</v>
      </c>
      <c r="E266" s="64">
        <v>25.93</v>
      </c>
      <c r="F266" s="57">
        <f t="shared" si="6"/>
        <v>1392.9798000000001</v>
      </c>
      <c r="G266" s="57">
        <f t="shared" si="7"/>
        <v>0</v>
      </c>
    </row>
    <row r="267" spans="2:7" ht="12.75" customHeight="1" x14ac:dyDescent="0.2">
      <c r="B267" s="47">
        <f>'namerena data'!A257+('namerena data'!B257-1)/24</f>
        <v>41375.458333333336</v>
      </c>
      <c r="C267" s="56">
        <f>IF('namerena data'!C257&gt;0,'namerena data'!C257/1000,0)</f>
        <v>0</v>
      </c>
      <c r="D267" s="63">
        <v>71.05</v>
      </c>
      <c r="E267" s="64">
        <v>25.93</v>
      </c>
      <c r="F267" s="57">
        <f t="shared" si="6"/>
        <v>1242.3264999999999</v>
      </c>
      <c r="G267" s="57">
        <f t="shared" si="7"/>
        <v>0</v>
      </c>
    </row>
    <row r="268" spans="2:7" ht="12.75" customHeight="1" x14ac:dyDescent="0.2">
      <c r="B268" s="47">
        <f>'namerena data'!A258+('namerena data'!B258-1)/24</f>
        <v>41375.5</v>
      </c>
      <c r="C268" s="56">
        <f>IF('namerena data'!C258&gt;0,'namerena data'!C258/1000,0)</f>
        <v>0</v>
      </c>
      <c r="D268" s="63">
        <v>62.6</v>
      </c>
      <c r="E268" s="64">
        <v>25.93</v>
      </c>
      <c r="F268" s="57">
        <f t="shared" si="6"/>
        <v>1023.2180000000001</v>
      </c>
      <c r="G268" s="57">
        <f t="shared" si="7"/>
        <v>0</v>
      </c>
    </row>
    <row r="269" spans="2:7" ht="12.75" customHeight="1" x14ac:dyDescent="0.2">
      <c r="B269" s="47">
        <f>'namerena data'!A259+('namerena data'!B259-1)/24</f>
        <v>41375.541666666664</v>
      </c>
      <c r="C269" s="56">
        <f>IF('namerena data'!C259&gt;0,'namerena data'!C259/1000,0)</f>
        <v>0</v>
      </c>
      <c r="D269" s="63">
        <v>58.8</v>
      </c>
      <c r="E269" s="64">
        <v>25.93</v>
      </c>
      <c r="F269" s="57">
        <f t="shared" si="6"/>
        <v>924.68399999999997</v>
      </c>
      <c r="G269" s="57">
        <f t="shared" si="7"/>
        <v>0</v>
      </c>
    </row>
    <row r="270" spans="2:7" ht="12.75" customHeight="1" x14ac:dyDescent="0.2">
      <c r="B270" s="47">
        <f>'namerena data'!A260+('namerena data'!B260-1)/24</f>
        <v>41375.583333333336</v>
      </c>
      <c r="C270" s="56">
        <f>IF('namerena data'!C260&gt;0,'namerena data'!C260/1000,0)</f>
        <v>0</v>
      </c>
      <c r="D270" s="63">
        <v>54.33</v>
      </c>
      <c r="E270" s="64">
        <v>25.93</v>
      </c>
      <c r="F270" s="57">
        <f t="shared" si="6"/>
        <v>808.77689999999984</v>
      </c>
      <c r="G270" s="57">
        <f t="shared" si="7"/>
        <v>0</v>
      </c>
    </row>
    <row r="271" spans="2:7" ht="12.75" customHeight="1" x14ac:dyDescent="0.2">
      <c r="B271" s="47">
        <f>'namerena data'!A261+('namerena data'!B261-1)/24</f>
        <v>41375.625</v>
      </c>
      <c r="C271" s="56">
        <f>IF('namerena data'!C261&gt;0,'namerena data'!C261/1000,0)</f>
        <v>0</v>
      </c>
      <c r="D271" s="63">
        <v>52.23</v>
      </c>
      <c r="E271" s="64">
        <v>25.93</v>
      </c>
      <c r="F271" s="57">
        <f t="shared" si="6"/>
        <v>754.32389999999987</v>
      </c>
      <c r="G271" s="57">
        <f t="shared" si="7"/>
        <v>0</v>
      </c>
    </row>
    <row r="272" spans="2:7" ht="12.75" customHeight="1" x14ac:dyDescent="0.2">
      <c r="B272" s="47">
        <f>'namerena data'!A262+('namerena data'!B262-1)/24</f>
        <v>41375.666666666664</v>
      </c>
      <c r="C272" s="56">
        <f>IF('namerena data'!C262&gt;0,'namerena data'!C262/1000,0)</f>
        <v>0</v>
      </c>
      <c r="D272" s="63">
        <v>49.45</v>
      </c>
      <c r="E272" s="64">
        <v>25.93</v>
      </c>
      <c r="F272" s="57">
        <f t="shared" si="6"/>
        <v>682.23850000000016</v>
      </c>
      <c r="G272" s="57">
        <f t="shared" si="7"/>
        <v>0</v>
      </c>
    </row>
    <row r="273" spans="2:7" ht="12.75" customHeight="1" x14ac:dyDescent="0.2">
      <c r="B273" s="47">
        <f>'namerena data'!A263+('namerena data'!B263-1)/24</f>
        <v>41375.708333333336</v>
      </c>
      <c r="C273" s="56">
        <f>IF('namerena data'!C263&gt;0,'namerena data'!C263/1000,0)</f>
        <v>0</v>
      </c>
      <c r="D273" s="63">
        <v>53.52</v>
      </c>
      <c r="E273" s="64">
        <v>25.93</v>
      </c>
      <c r="F273" s="57">
        <f t="shared" ref="F273:F336" si="8">+IF(AND(ISNUMBER(D273),ISNUMBER(E273)),D273*E273-$F$13,0)</f>
        <v>787.77359999999999</v>
      </c>
      <c r="G273" s="57">
        <f t="shared" ref="G273:G336" si="9">+(C273*F273)</f>
        <v>0</v>
      </c>
    </row>
    <row r="274" spans="2:7" ht="12.75" customHeight="1" x14ac:dyDescent="0.2">
      <c r="B274" s="47">
        <f>'namerena data'!A264+('namerena data'!B264-1)/24</f>
        <v>41375.75</v>
      </c>
      <c r="C274" s="56">
        <f>IF('namerena data'!C264&gt;0,'namerena data'!C264/1000,0)</f>
        <v>0</v>
      </c>
      <c r="D274" s="63">
        <v>59.24</v>
      </c>
      <c r="E274" s="64">
        <v>25.93</v>
      </c>
      <c r="F274" s="57">
        <f t="shared" si="8"/>
        <v>936.09320000000002</v>
      </c>
      <c r="G274" s="57">
        <f t="shared" si="9"/>
        <v>0</v>
      </c>
    </row>
    <row r="275" spans="2:7" ht="12.75" customHeight="1" x14ac:dyDescent="0.2">
      <c r="B275" s="47">
        <f>'namerena data'!A265+('namerena data'!B265-1)/24</f>
        <v>41375.791666666664</v>
      </c>
      <c r="C275" s="56">
        <f>IF('namerena data'!C265&gt;0,'namerena data'!C265/1000,0)</f>
        <v>0</v>
      </c>
      <c r="D275" s="63">
        <v>68</v>
      </c>
      <c r="E275" s="64">
        <v>25.93</v>
      </c>
      <c r="F275" s="57">
        <f t="shared" si="8"/>
        <v>1163.24</v>
      </c>
      <c r="G275" s="57">
        <f t="shared" si="9"/>
        <v>0</v>
      </c>
    </row>
    <row r="276" spans="2:7" ht="12.75" customHeight="1" x14ac:dyDescent="0.2">
      <c r="B276" s="47">
        <f>'namerena data'!A266+('namerena data'!B266-1)/24</f>
        <v>41375.833333333336</v>
      </c>
      <c r="C276" s="56">
        <f>IF('namerena data'!C266&gt;0,'namerena data'!C266/1000,0)</f>
        <v>0</v>
      </c>
      <c r="D276" s="63">
        <v>72.97</v>
      </c>
      <c r="E276" s="64">
        <v>25.93</v>
      </c>
      <c r="F276" s="57">
        <f t="shared" si="8"/>
        <v>1292.1121000000001</v>
      </c>
      <c r="G276" s="57">
        <f t="shared" si="9"/>
        <v>0</v>
      </c>
    </row>
    <row r="277" spans="2:7" ht="12.75" customHeight="1" x14ac:dyDescent="0.2">
      <c r="B277" s="47">
        <f>'namerena data'!A267+('namerena data'!B267-1)/24</f>
        <v>41375.875</v>
      </c>
      <c r="C277" s="56">
        <f>IF('namerena data'!C267&gt;0,'namerena data'!C267/1000,0)</f>
        <v>0</v>
      </c>
      <c r="D277" s="63">
        <v>60.02</v>
      </c>
      <c r="E277" s="64">
        <v>25.93</v>
      </c>
      <c r="F277" s="57">
        <f t="shared" si="8"/>
        <v>956.31860000000006</v>
      </c>
      <c r="G277" s="57">
        <f t="shared" si="9"/>
        <v>0</v>
      </c>
    </row>
    <row r="278" spans="2:7" ht="12.75" customHeight="1" x14ac:dyDescent="0.2">
      <c r="B278" s="47">
        <f>'namerena data'!A268+('namerena data'!B268-1)/24</f>
        <v>41375.916666666664</v>
      </c>
      <c r="C278" s="56">
        <f>IF('namerena data'!C268&gt;0,'namerena data'!C268/1000,0)</f>
        <v>0</v>
      </c>
      <c r="D278" s="63">
        <v>47</v>
      </c>
      <c r="E278" s="64">
        <v>25.93</v>
      </c>
      <c r="F278" s="57">
        <f t="shared" si="8"/>
        <v>618.71</v>
      </c>
      <c r="G278" s="57">
        <f t="shared" si="9"/>
        <v>0</v>
      </c>
    </row>
    <row r="279" spans="2:7" ht="12.75" customHeight="1" x14ac:dyDescent="0.2">
      <c r="B279" s="47">
        <f>'namerena data'!A269+('namerena data'!B269-1)/24</f>
        <v>41375.958333333336</v>
      </c>
      <c r="C279" s="56">
        <f>IF('namerena data'!C269&gt;0,'namerena data'!C269/1000,0)</f>
        <v>0</v>
      </c>
      <c r="D279" s="63">
        <v>37.17</v>
      </c>
      <c r="E279" s="64">
        <v>25.93</v>
      </c>
      <c r="F279" s="57">
        <f t="shared" si="8"/>
        <v>363.81810000000007</v>
      </c>
      <c r="G279" s="57">
        <f t="shared" si="9"/>
        <v>0</v>
      </c>
    </row>
    <row r="280" spans="2:7" ht="12.75" customHeight="1" x14ac:dyDescent="0.2">
      <c r="B280" s="47">
        <f>'namerena data'!A270+('namerena data'!B270-1)/24</f>
        <v>41376</v>
      </c>
      <c r="C280" s="56">
        <f>IF('namerena data'!C270&gt;0,'namerena data'!C270/1000,0)</f>
        <v>0</v>
      </c>
      <c r="D280" s="63">
        <v>35.46</v>
      </c>
      <c r="E280" s="64">
        <v>25.864999999999998</v>
      </c>
      <c r="F280" s="57">
        <f t="shared" si="8"/>
        <v>317.17289999999991</v>
      </c>
      <c r="G280" s="57">
        <f t="shared" si="9"/>
        <v>0</v>
      </c>
    </row>
    <row r="281" spans="2:7" ht="12.75" customHeight="1" x14ac:dyDescent="0.2">
      <c r="B281" s="47">
        <f>'namerena data'!A271+('namerena data'!B271-1)/24</f>
        <v>41376.041666666664</v>
      </c>
      <c r="C281" s="56">
        <f>IF('namerena data'!C271&gt;0,'namerena data'!C271/1000,0)</f>
        <v>0</v>
      </c>
      <c r="D281" s="63">
        <v>34.17</v>
      </c>
      <c r="E281" s="64">
        <v>25.864999999999998</v>
      </c>
      <c r="F281" s="57">
        <f t="shared" si="8"/>
        <v>283.80705</v>
      </c>
      <c r="G281" s="57">
        <f t="shared" si="9"/>
        <v>0</v>
      </c>
    </row>
    <row r="282" spans="2:7" ht="12.75" customHeight="1" x14ac:dyDescent="0.2">
      <c r="B282" s="47">
        <f>'namerena data'!A272+('namerena data'!B272-1)/24</f>
        <v>41376.083333333336</v>
      </c>
      <c r="C282" s="56">
        <f>IF('namerena data'!C272&gt;0,'namerena data'!C272/1000,0)</f>
        <v>0</v>
      </c>
      <c r="D282" s="63">
        <v>31.9</v>
      </c>
      <c r="E282" s="64">
        <v>25.864999999999998</v>
      </c>
      <c r="F282" s="57">
        <f t="shared" si="8"/>
        <v>225.09349999999995</v>
      </c>
      <c r="G282" s="57">
        <f t="shared" si="9"/>
        <v>0</v>
      </c>
    </row>
    <row r="283" spans="2:7" ht="12.75" customHeight="1" x14ac:dyDescent="0.2">
      <c r="B283" s="47">
        <f>'namerena data'!A273+('namerena data'!B273-1)/24</f>
        <v>41376.125</v>
      </c>
      <c r="C283" s="56">
        <f>IF('namerena data'!C273&gt;0,'namerena data'!C273/1000,0)</f>
        <v>0</v>
      </c>
      <c r="D283" s="63">
        <v>30.75</v>
      </c>
      <c r="E283" s="64">
        <v>25.864999999999998</v>
      </c>
      <c r="F283" s="57">
        <f t="shared" si="8"/>
        <v>195.34875</v>
      </c>
      <c r="G283" s="57">
        <f t="shared" si="9"/>
        <v>0</v>
      </c>
    </row>
    <row r="284" spans="2:7" ht="12.75" customHeight="1" x14ac:dyDescent="0.2">
      <c r="B284" s="47">
        <f>'namerena data'!A274+('namerena data'!B274-1)/24</f>
        <v>41376.166666666664</v>
      </c>
      <c r="C284" s="56">
        <f>IF('namerena data'!C274&gt;0,'namerena data'!C274/1000,0)</f>
        <v>0</v>
      </c>
      <c r="D284" s="63">
        <v>31</v>
      </c>
      <c r="E284" s="64">
        <v>25.864999999999998</v>
      </c>
      <c r="F284" s="57">
        <f t="shared" si="8"/>
        <v>201.81499999999994</v>
      </c>
      <c r="G284" s="57">
        <f t="shared" si="9"/>
        <v>0</v>
      </c>
    </row>
    <row r="285" spans="2:7" ht="12.75" customHeight="1" x14ac:dyDescent="0.2">
      <c r="B285" s="47">
        <f>'namerena data'!A275+('namerena data'!B275-1)/24</f>
        <v>41376.208333333336</v>
      </c>
      <c r="C285" s="56">
        <f>IF('namerena data'!C275&gt;0,'namerena data'!C275/1000,0)</f>
        <v>0</v>
      </c>
      <c r="D285" s="63">
        <v>34.9</v>
      </c>
      <c r="E285" s="64">
        <v>25.864999999999998</v>
      </c>
      <c r="F285" s="57">
        <f t="shared" si="8"/>
        <v>302.68849999999986</v>
      </c>
      <c r="G285" s="57">
        <f t="shared" si="9"/>
        <v>0</v>
      </c>
    </row>
    <row r="286" spans="2:7" ht="12.75" customHeight="1" x14ac:dyDescent="0.2">
      <c r="B286" s="47">
        <f>'namerena data'!A276+('namerena data'!B276-1)/24</f>
        <v>41376.25</v>
      </c>
      <c r="C286" s="56">
        <f>IF('namerena data'!C276&gt;0,'namerena data'!C276/1000,0)</f>
        <v>0</v>
      </c>
      <c r="D286" s="63">
        <v>53.04</v>
      </c>
      <c r="E286" s="64">
        <v>25.864999999999998</v>
      </c>
      <c r="F286" s="57">
        <f t="shared" si="8"/>
        <v>771.87959999999998</v>
      </c>
      <c r="G286" s="57">
        <f t="shared" si="9"/>
        <v>0</v>
      </c>
    </row>
    <row r="287" spans="2:7" ht="12.75" customHeight="1" x14ac:dyDescent="0.2">
      <c r="B287" s="47">
        <f>'namerena data'!A277+('namerena data'!B277-1)/24</f>
        <v>41376.291666666664</v>
      </c>
      <c r="C287" s="56">
        <f>IF('namerena data'!C277&gt;0,'namerena data'!C277/1000,0)</f>
        <v>0</v>
      </c>
      <c r="D287" s="63">
        <v>69</v>
      </c>
      <c r="E287" s="64">
        <v>25.864999999999998</v>
      </c>
      <c r="F287" s="57">
        <f t="shared" si="8"/>
        <v>1184.6849999999999</v>
      </c>
      <c r="G287" s="57">
        <f t="shared" si="9"/>
        <v>0</v>
      </c>
    </row>
    <row r="288" spans="2:7" ht="12.75" customHeight="1" x14ac:dyDescent="0.2">
      <c r="B288" s="47">
        <f>'namerena data'!A278+('namerena data'!B278-1)/24</f>
        <v>41376.333333333336</v>
      </c>
      <c r="C288" s="56">
        <f>IF('namerena data'!C278&gt;0,'namerena data'!C278/1000,0)</f>
        <v>0</v>
      </c>
      <c r="D288" s="63">
        <v>74.22</v>
      </c>
      <c r="E288" s="64">
        <v>25.864999999999998</v>
      </c>
      <c r="F288" s="57">
        <f t="shared" si="8"/>
        <v>1319.7002999999997</v>
      </c>
      <c r="G288" s="57">
        <f t="shared" si="9"/>
        <v>0</v>
      </c>
    </row>
    <row r="289" spans="2:7" ht="12.75" customHeight="1" x14ac:dyDescent="0.2">
      <c r="B289" s="47">
        <f>'namerena data'!A279+('namerena data'!B279-1)/24</f>
        <v>41376.375</v>
      </c>
      <c r="C289" s="56">
        <f>IF('namerena data'!C279&gt;0,'namerena data'!C279/1000,0)</f>
        <v>0</v>
      </c>
      <c r="D289" s="63">
        <v>68.02</v>
      </c>
      <c r="E289" s="64">
        <v>25.864999999999998</v>
      </c>
      <c r="F289" s="57">
        <f t="shared" si="8"/>
        <v>1159.3372999999997</v>
      </c>
      <c r="G289" s="57">
        <f t="shared" si="9"/>
        <v>0</v>
      </c>
    </row>
    <row r="290" spans="2:7" ht="12.75" customHeight="1" x14ac:dyDescent="0.2">
      <c r="B290" s="47">
        <f>'namerena data'!A280+('namerena data'!B280-1)/24</f>
        <v>41376.416666666664</v>
      </c>
      <c r="C290" s="56">
        <f>IF('namerena data'!C280&gt;0,'namerena data'!C280/1000,0)</f>
        <v>0</v>
      </c>
      <c r="D290" s="63">
        <v>61.4</v>
      </c>
      <c r="E290" s="64">
        <v>25.864999999999998</v>
      </c>
      <c r="F290" s="57">
        <f t="shared" si="8"/>
        <v>988.11099999999988</v>
      </c>
      <c r="G290" s="57">
        <f t="shared" si="9"/>
        <v>0</v>
      </c>
    </row>
    <row r="291" spans="2:7" ht="12.75" customHeight="1" x14ac:dyDescent="0.2">
      <c r="B291" s="47">
        <f>'namerena data'!A281+('namerena data'!B281-1)/24</f>
        <v>41376.458333333336</v>
      </c>
      <c r="C291" s="56">
        <f>IF('namerena data'!C281&gt;0,'namerena data'!C281/1000,0)</f>
        <v>0</v>
      </c>
      <c r="D291" s="63">
        <v>57.51</v>
      </c>
      <c r="E291" s="64">
        <v>25.864999999999998</v>
      </c>
      <c r="F291" s="57">
        <f t="shared" si="8"/>
        <v>887.49614999999994</v>
      </c>
      <c r="G291" s="57">
        <f t="shared" si="9"/>
        <v>0</v>
      </c>
    </row>
    <row r="292" spans="2:7" ht="12.75" customHeight="1" x14ac:dyDescent="0.2">
      <c r="B292" s="47">
        <f>'namerena data'!A282+('namerena data'!B282-1)/24</f>
        <v>41376.5</v>
      </c>
      <c r="C292" s="56">
        <f>IF('namerena data'!C282&gt;0,'namerena data'!C282/1000,0)</f>
        <v>0</v>
      </c>
      <c r="D292" s="63">
        <v>48.6</v>
      </c>
      <c r="E292" s="64">
        <v>25.864999999999998</v>
      </c>
      <c r="F292" s="57">
        <f t="shared" si="8"/>
        <v>657.03899999999999</v>
      </c>
      <c r="G292" s="57">
        <f t="shared" si="9"/>
        <v>0</v>
      </c>
    </row>
    <row r="293" spans="2:7" ht="12.75" customHeight="1" x14ac:dyDescent="0.2">
      <c r="B293" s="47">
        <f>'namerena data'!A283+('namerena data'!B283-1)/24</f>
        <v>41376.541666666664</v>
      </c>
      <c r="C293" s="56">
        <f>IF('namerena data'!C283&gt;0,'namerena data'!C283/1000,0)</f>
        <v>0</v>
      </c>
      <c r="D293" s="63">
        <v>43.1</v>
      </c>
      <c r="E293" s="64">
        <v>25.864999999999998</v>
      </c>
      <c r="F293" s="57">
        <f t="shared" si="8"/>
        <v>514.78150000000005</v>
      </c>
      <c r="G293" s="57">
        <f t="shared" si="9"/>
        <v>0</v>
      </c>
    </row>
    <row r="294" spans="2:7" ht="12.75" customHeight="1" x14ac:dyDescent="0.2">
      <c r="B294" s="47">
        <f>'namerena data'!A284+('namerena data'!B284-1)/24</f>
        <v>41376.583333333336</v>
      </c>
      <c r="C294" s="56">
        <f>IF('namerena data'!C284&gt;0,'namerena data'!C284/1000,0)</f>
        <v>0</v>
      </c>
      <c r="D294" s="63">
        <v>41.27</v>
      </c>
      <c r="E294" s="64">
        <v>25.864999999999998</v>
      </c>
      <c r="F294" s="57">
        <f t="shared" si="8"/>
        <v>467.44855000000007</v>
      </c>
      <c r="G294" s="57">
        <f t="shared" si="9"/>
        <v>0</v>
      </c>
    </row>
    <row r="295" spans="2:7" ht="12.75" customHeight="1" x14ac:dyDescent="0.2">
      <c r="B295" s="47">
        <f>'namerena data'!A285+('namerena data'!B285-1)/24</f>
        <v>41376.625</v>
      </c>
      <c r="C295" s="56">
        <f>IF('namerena data'!C285&gt;0,'namerena data'!C285/1000,0)</f>
        <v>0</v>
      </c>
      <c r="D295" s="63">
        <v>40.6</v>
      </c>
      <c r="E295" s="64">
        <v>25.864999999999998</v>
      </c>
      <c r="F295" s="57">
        <f t="shared" si="8"/>
        <v>450.11899999999991</v>
      </c>
      <c r="G295" s="57">
        <f t="shared" si="9"/>
        <v>0</v>
      </c>
    </row>
    <row r="296" spans="2:7" ht="12.75" customHeight="1" x14ac:dyDescent="0.2">
      <c r="B296" s="47">
        <f>'namerena data'!A286+('namerena data'!B286-1)/24</f>
        <v>41376.666666666664</v>
      </c>
      <c r="C296" s="56">
        <f>IF('namerena data'!C286&gt;0,'namerena data'!C286/1000,0)</f>
        <v>0</v>
      </c>
      <c r="D296" s="63">
        <v>39.71</v>
      </c>
      <c r="E296" s="64">
        <v>25.864999999999998</v>
      </c>
      <c r="F296" s="57">
        <f t="shared" si="8"/>
        <v>427.09915000000001</v>
      </c>
      <c r="G296" s="57">
        <f t="shared" si="9"/>
        <v>0</v>
      </c>
    </row>
    <row r="297" spans="2:7" ht="12.75" customHeight="1" x14ac:dyDescent="0.2">
      <c r="B297" s="47">
        <f>'namerena data'!A287+('namerena data'!B287-1)/24</f>
        <v>41376.708333333336</v>
      </c>
      <c r="C297" s="56">
        <f>IF('namerena data'!C287&gt;0,'namerena data'!C287/1000,0)</f>
        <v>0</v>
      </c>
      <c r="D297" s="63">
        <v>42.44</v>
      </c>
      <c r="E297" s="64">
        <v>25.864999999999998</v>
      </c>
      <c r="F297" s="57">
        <f t="shared" si="8"/>
        <v>497.71059999999989</v>
      </c>
      <c r="G297" s="57">
        <f t="shared" si="9"/>
        <v>0</v>
      </c>
    </row>
    <row r="298" spans="2:7" ht="12.75" customHeight="1" x14ac:dyDescent="0.2">
      <c r="B298" s="47">
        <f>'namerena data'!A288+('namerena data'!B288-1)/24</f>
        <v>41376.75</v>
      </c>
      <c r="C298" s="56">
        <f>IF('namerena data'!C288&gt;0,'namerena data'!C288/1000,0)</f>
        <v>0</v>
      </c>
      <c r="D298" s="63">
        <v>50.32</v>
      </c>
      <c r="E298" s="64">
        <v>25.864999999999998</v>
      </c>
      <c r="F298" s="57">
        <f t="shared" si="8"/>
        <v>701.52679999999987</v>
      </c>
      <c r="G298" s="57">
        <f t="shared" si="9"/>
        <v>0</v>
      </c>
    </row>
    <row r="299" spans="2:7" ht="12.75" customHeight="1" x14ac:dyDescent="0.2">
      <c r="B299" s="47">
        <f>'namerena data'!A289+('namerena data'!B289-1)/24</f>
        <v>41376.791666666664</v>
      </c>
      <c r="C299" s="56">
        <f>IF('namerena data'!C289&gt;0,'namerena data'!C289/1000,0)</f>
        <v>0</v>
      </c>
      <c r="D299" s="63">
        <v>59.81</v>
      </c>
      <c r="E299" s="64">
        <v>25.864999999999998</v>
      </c>
      <c r="F299" s="57">
        <f t="shared" si="8"/>
        <v>946.98565000000008</v>
      </c>
      <c r="G299" s="57">
        <f t="shared" si="9"/>
        <v>0</v>
      </c>
    </row>
    <row r="300" spans="2:7" ht="12.75" customHeight="1" x14ac:dyDescent="0.2">
      <c r="B300" s="47">
        <f>'namerena data'!A290+('namerena data'!B290-1)/24</f>
        <v>41376.833333333336</v>
      </c>
      <c r="C300" s="56">
        <f>IF('namerena data'!C290&gt;0,'namerena data'!C290/1000,0)</f>
        <v>0</v>
      </c>
      <c r="D300" s="63">
        <v>61.61</v>
      </c>
      <c r="E300" s="64">
        <v>25.864999999999998</v>
      </c>
      <c r="F300" s="57">
        <f t="shared" si="8"/>
        <v>993.54264999999987</v>
      </c>
      <c r="G300" s="57">
        <f t="shared" si="9"/>
        <v>0</v>
      </c>
    </row>
    <row r="301" spans="2:7" ht="12.75" customHeight="1" x14ac:dyDescent="0.2">
      <c r="B301" s="47">
        <f>'namerena data'!A291+('namerena data'!B291-1)/24</f>
        <v>41376.875</v>
      </c>
      <c r="C301" s="56">
        <f>IF('namerena data'!C291&gt;0,'namerena data'!C291/1000,0)</f>
        <v>0</v>
      </c>
      <c r="D301" s="63">
        <v>47.64</v>
      </c>
      <c r="E301" s="64">
        <v>25.864999999999998</v>
      </c>
      <c r="F301" s="57">
        <f t="shared" si="8"/>
        <v>632.20859999999993</v>
      </c>
      <c r="G301" s="57">
        <f t="shared" si="9"/>
        <v>0</v>
      </c>
    </row>
    <row r="302" spans="2:7" ht="12.75" customHeight="1" x14ac:dyDescent="0.2">
      <c r="B302" s="47">
        <f>'namerena data'!A292+('namerena data'!B292-1)/24</f>
        <v>41376.916666666664</v>
      </c>
      <c r="C302" s="56">
        <f>IF('namerena data'!C292&gt;0,'namerena data'!C292/1000,0)</f>
        <v>0</v>
      </c>
      <c r="D302" s="63">
        <v>41</v>
      </c>
      <c r="E302" s="64">
        <v>25.864999999999998</v>
      </c>
      <c r="F302" s="57">
        <f t="shared" si="8"/>
        <v>460.46499999999992</v>
      </c>
      <c r="G302" s="57">
        <f t="shared" si="9"/>
        <v>0</v>
      </c>
    </row>
    <row r="303" spans="2:7" ht="12.75" customHeight="1" x14ac:dyDescent="0.2">
      <c r="B303" s="47">
        <f>'namerena data'!A293+('namerena data'!B293-1)/24</f>
        <v>41376.958333333336</v>
      </c>
      <c r="C303" s="56">
        <f>IF('namerena data'!C293&gt;0,'namerena data'!C293/1000,0)</f>
        <v>0</v>
      </c>
      <c r="D303" s="63">
        <v>31.59</v>
      </c>
      <c r="E303" s="64">
        <v>25.864999999999998</v>
      </c>
      <c r="F303" s="57">
        <f t="shared" si="8"/>
        <v>217.07534999999996</v>
      </c>
      <c r="G303" s="57">
        <f t="shared" si="9"/>
        <v>0</v>
      </c>
    </row>
    <row r="304" spans="2:7" ht="12.75" customHeight="1" x14ac:dyDescent="0.2">
      <c r="B304" s="47">
        <f>'namerena data'!A294+('namerena data'!B294-1)/24</f>
        <v>41377</v>
      </c>
      <c r="C304" s="56">
        <f>IF('namerena data'!C294&gt;0,'namerena data'!C294/1000,0)</f>
        <v>0</v>
      </c>
      <c r="D304" s="63">
        <v>28.26</v>
      </c>
      <c r="E304" s="64">
        <v>25.864999999999998</v>
      </c>
      <c r="F304" s="57">
        <f t="shared" si="8"/>
        <v>130.94489999999996</v>
      </c>
      <c r="G304" s="57">
        <f t="shared" si="9"/>
        <v>0</v>
      </c>
    </row>
    <row r="305" spans="2:7" ht="12.75" customHeight="1" x14ac:dyDescent="0.2">
      <c r="B305" s="47">
        <f>'namerena data'!A295+('namerena data'!B295-1)/24</f>
        <v>41377.041666666664</v>
      </c>
      <c r="C305" s="56">
        <f>IF('namerena data'!C295&gt;0,'namerena data'!C295/1000,0)</f>
        <v>0</v>
      </c>
      <c r="D305" s="63">
        <v>25.29</v>
      </c>
      <c r="E305" s="64">
        <v>25.864999999999998</v>
      </c>
      <c r="F305" s="57">
        <f t="shared" si="8"/>
        <v>54.1258499999999</v>
      </c>
      <c r="G305" s="57">
        <f t="shared" si="9"/>
        <v>0</v>
      </c>
    </row>
    <row r="306" spans="2:7" ht="12.75" customHeight="1" x14ac:dyDescent="0.2">
      <c r="B306" s="47">
        <f>'namerena data'!A296+('namerena data'!B296-1)/24</f>
        <v>41377.083333333336</v>
      </c>
      <c r="C306" s="56">
        <f>IF('namerena data'!C296&gt;0,'namerena data'!C296/1000,0)</f>
        <v>0</v>
      </c>
      <c r="D306" s="63">
        <v>22.52</v>
      </c>
      <c r="E306" s="64">
        <v>25.864999999999998</v>
      </c>
      <c r="F306" s="57">
        <f t="shared" si="8"/>
        <v>-17.520200000000045</v>
      </c>
      <c r="G306" s="57">
        <f t="shared" si="9"/>
        <v>0</v>
      </c>
    </row>
    <row r="307" spans="2:7" ht="12.75" customHeight="1" x14ac:dyDescent="0.2">
      <c r="B307" s="47">
        <f>'namerena data'!A297+('namerena data'!B297-1)/24</f>
        <v>41377.125</v>
      </c>
      <c r="C307" s="56">
        <f>IF('namerena data'!C297&gt;0,'namerena data'!C297/1000,0)</f>
        <v>0</v>
      </c>
      <c r="D307" s="63">
        <v>21.42</v>
      </c>
      <c r="E307" s="64">
        <v>25.864999999999998</v>
      </c>
      <c r="F307" s="57">
        <f t="shared" si="8"/>
        <v>-45.971699999999942</v>
      </c>
      <c r="G307" s="57">
        <f t="shared" si="9"/>
        <v>0</v>
      </c>
    </row>
    <row r="308" spans="2:7" ht="12.75" customHeight="1" x14ac:dyDescent="0.2">
      <c r="B308" s="47">
        <f>'namerena data'!A298+('namerena data'!B298-1)/24</f>
        <v>41377.166666666664</v>
      </c>
      <c r="C308" s="56">
        <f>IF('namerena data'!C298&gt;0,'namerena data'!C298/1000,0)</f>
        <v>0</v>
      </c>
      <c r="D308" s="63">
        <v>20.67</v>
      </c>
      <c r="E308" s="64">
        <v>25.864999999999998</v>
      </c>
      <c r="F308" s="57">
        <f t="shared" si="8"/>
        <v>-65.370450000000005</v>
      </c>
      <c r="G308" s="57">
        <f t="shared" si="9"/>
        <v>0</v>
      </c>
    </row>
    <row r="309" spans="2:7" ht="12.75" customHeight="1" x14ac:dyDescent="0.2">
      <c r="B309" s="47">
        <f>'namerena data'!A299+('namerena data'!B299-1)/24</f>
        <v>41377.208333333336</v>
      </c>
      <c r="C309" s="56">
        <f>IF('namerena data'!C299&gt;0,'namerena data'!C299/1000,0)</f>
        <v>0</v>
      </c>
      <c r="D309" s="63">
        <v>20.89</v>
      </c>
      <c r="E309" s="64">
        <v>25.864999999999998</v>
      </c>
      <c r="F309" s="57">
        <f t="shared" si="8"/>
        <v>-59.680150000000026</v>
      </c>
      <c r="G309" s="57">
        <f t="shared" si="9"/>
        <v>0</v>
      </c>
    </row>
    <row r="310" spans="2:7" ht="12.75" customHeight="1" x14ac:dyDescent="0.2">
      <c r="B310" s="47">
        <f>'namerena data'!A300+('namerena data'!B300-1)/24</f>
        <v>41377.25</v>
      </c>
      <c r="C310" s="56">
        <f>IF('namerena data'!C300&gt;0,'namerena data'!C300/1000,0)</f>
        <v>0</v>
      </c>
      <c r="D310" s="63">
        <v>21.5</v>
      </c>
      <c r="E310" s="64">
        <v>25.864999999999998</v>
      </c>
      <c r="F310" s="57">
        <f t="shared" si="8"/>
        <v>-43.902500000000032</v>
      </c>
      <c r="G310" s="57">
        <f t="shared" si="9"/>
        <v>0</v>
      </c>
    </row>
    <row r="311" spans="2:7" ht="12.75" customHeight="1" x14ac:dyDescent="0.2">
      <c r="B311" s="47">
        <f>'namerena data'!A301+('namerena data'!B301-1)/24</f>
        <v>41377.291666666664</v>
      </c>
      <c r="C311" s="56">
        <f>IF('namerena data'!C301&gt;0,'namerena data'!C301/1000,0)</f>
        <v>0</v>
      </c>
      <c r="D311" s="63">
        <v>25.3</v>
      </c>
      <c r="E311" s="64">
        <v>25.864999999999998</v>
      </c>
      <c r="F311" s="57">
        <f t="shared" si="8"/>
        <v>54.384500000000003</v>
      </c>
      <c r="G311" s="57">
        <f t="shared" si="9"/>
        <v>0</v>
      </c>
    </row>
    <row r="312" spans="2:7" ht="12.75" customHeight="1" x14ac:dyDescent="0.2">
      <c r="B312" s="47">
        <f>'namerena data'!A302+('namerena data'!B302-1)/24</f>
        <v>41377.333333333336</v>
      </c>
      <c r="C312" s="56">
        <f>IF('namerena data'!C302&gt;0,'namerena data'!C302/1000,0)</f>
        <v>0</v>
      </c>
      <c r="D312" s="63">
        <v>31.25</v>
      </c>
      <c r="E312" s="64">
        <v>25.864999999999998</v>
      </c>
      <c r="F312" s="57">
        <f t="shared" si="8"/>
        <v>208.28125</v>
      </c>
      <c r="G312" s="57">
        <f t="shared" si="9"/>
        <v>0</v>
      </c>
    </row>
    <row r="313" spans="2:7" ht="12.75" customHeight="1" x14ac:dyDescent="0.2">
      <c r="B313" s="47">
        <f>'namerena data'!A303+('namerena data'!B303-1)/24</f>
        <v>41377.375</v>
      </c>
      <c r="C313" s="56">
        <f>IF('namerena data'!C303&gt;0,'namerena data'!C303/1000,0)</f>
        <v>0</v>
      </c>
      <c r="D313" s="63">
        <v>33.090000000000003</v>
      </c>
      <c r="E313" s="64">
        <v>25.864999999999998</v>
      </c>
      <c r="F313" s="57">
        <f t="shared" si="8"/>
        <v>255.87285000000008</v>
      </c>
      <c r="G313" s="57">
        <f t="shared" si="9"/>
        <v>0</v>
      </c>
    </row>
    <row r="314" spans="2:7" ht="12.75" customHeight="1" x14ac:dyDescent="0.2">
      <c r="B314" s="47">
        <f>'namerena data'!A304+('namerena data'!B304-1)/24</f>
        <v>41377.416666666664</v>
      </c>
      <c r="C314" s="56">
        <f>IF('namerena data'!C304&gt;0,'namerena data'!C304/1000,0)</f>
        <v>0</v>
      </c>
      <c r="D314" s="63">
        <v>31.65</v>
      </c>
      <c r="E314" s="64">
        <v>25.864999999999998</v>
      </c>
      <c r="F314" s="57">
        <f t="shared" si="8"/>
        <v>218.62724999999989</v>
      </c>
      <c r="G314" s="57">
        <f t="shared" si="9"/>
        <v>0</v>
      </c>
    </row>
    <row r="315" spans="2:7" ht="12.75" customHeight="1" x14ac:dyDescent="0.2">
      <c r="B315" s="47">
        <f>'namerena data'!A305+('namerena data'!B305-1)/24</f>
        <v>41377.458333333336</v>
      </c>
      <c r="C315" s="56">
        <f>IF('namerena data'!C305&gt;0,'namerena data'!C305/1000,0)</f>
        <v>0</v>
      </c>
      <c r="D315" s="63">
        <v>29.52</v>
      </c>
      <c r="E315" s="64">
        <v>25.864999999999998</v>
      </c>
      <c r="F315" s="57">
        <f t="shared" si="8"/>
        <v>163.5347999999999</v>
      </c>
      <c r="G315" s="57">
        <f t="shared" si="9"/>
        <v>0</v>
      </c>
    </row>
    <row r="316" spans="2:7" ht="12.75" customHeight="1" x14ac:dyDescent="0.2">
      <c r="B316" s="47">
        <f>'namerena data'!A306+('namerena data'!B306-1)/24</f>
        <v>41377.5</v>
      </c>
      <c r="C316" s="56">
        <f>IF('namerena data'!C306&gt;0,'namerena data'!C306/1000,0)</f>
        <v>0</v>
      </c>
      <c r="D316" s="63">
        <v>24.93</v>
      </c>
      <c r="E316" s="64">
        <v>25.864999999999998</v>
      </c>
      <c r="F316" s="57">
        <f t="shared" si="8"/>
        <v>44.814449999999965</v>
      </c>
      <c r="G316" s="57">
        <f t="shared" si="9"/>
        <v>0</v>
      </c>
    </row>
    <row r="317" spans="2:7" ht="12.75" customHeight="1" x14ac:dyDescent="0.2">
      <c r="B317" s="47">
        <f>'namerena data'!A307+('namerena data'!B307-1)/24</f>
        <v>41377.541666666664</v>
      </c>
      <c r="C317" s="56">
        <f>IF('namerena data'!C307&gt;0,'namerena data'!C307/1000,0)</f>
        <v>0</v>
      </c>
      <c r="D317" s="63">
        <v>17</v>
      </c>
      <c r="E317" s="64">
        <v>25.864999999999998</v>
      </c>
      <c r="F317" s="57">
        <f t="shared" si="8"/>
        <v>-160.29500000000002</v>
      </c>
      <c r="G317" s="57">
        <f t="shared" si="9"/>
        <v>0</v>
      </c>
    </row>
    <row r="318" spans="2:7" ht="12.75" customHeight="1" x14ac:dyDescent="0.2">
      <c r="B318" s="47">
        <f>'namerena data'!A308+('namerena data'!B308-1)/24</f>
        <v>41377.583333333336</v>
      </c>
      <c r="C318" s="56">
        <f>IF('namerena data'!C308&gt;0,'namerena data'!C308/1000,0)</f>
        <v>0</v>
      </c>
      <c r="D318" s="63">
        <v>13.46</v>
      </c>
      <c r="E318" s="64">
        <v>25.864999999999998</v>
      </c>
      <c r="F318" s="57">
        <f t="shared" si="8"/>
        <v>-251.8571</v>
      </c>
      <c r="G318" s="57">
        <f t="shared" si="9"/>
        <v>0</v>
      </c>
    </row>
    <row r="319" spans="2:7" ht="12.75" customHeight="1" x14ac:dyDescent="0.2">
      <c r="B319" s="47">
        <f>'namerena data'!A309+('namerena data'!B309-1)/24</f>
        <v>41377.625</v>
      </c>
      <c r="C319" s="56">
        <f>IF('namerena data'!C309&gt;0,'namerena data'!C309/1000,0)</f>
        <v>0</v>
      </c>
      <c r="D319" s="63">
        <v>13.5</v>
      </c>
      <c r="E319" s="64">
        <v>25.864999999999998</v>
      </c>
      <c r="F319" s="57">
        <f t="shared" si="8"/>
        <v>-250.82250000000005</v>
      </c>
      <c r="G319" s="57">
        <f t="shared" si="9"/>
        <v>0</v>
      </c>
    </row>
    <row r="320" spans="2:7" ht="12.75" customHeight="1" x14ac:dyDescent="0.2">
      <c r="B320" s="47">
        <f>'namerena data'!A310+('namerena data'!B310-1)/24</f>
        <v>41377.666666666664</v>
      </c>
      <c r="C320" s="56">
        <f>IF('namerena data'!C310&gt;0,'namerena data'!C310/1000,0)</f>
        <v>0</v>
      </c>
      <c r="D320" s="63">
        <v>19.78</v>
      </c>
      <c r="E320" s="64">
        <v>25.864999999999998</v>
      </c>
      <c r="F320" s="57">
        <f t="shared" si="8"/>
        <v>-88.390300000000025</v>
      </c>
      <c r="G320" s="57">
        <f t="shared" si="9"/>
        <v>0</v>
      </c>
    </row>
    <row r="321" spans="2:7" ht="12.75" customHeight="1" x14ac:dyDescent="0.2">
      <c r="B321" s="47">
        <f>'namerena data'!A311+('namerena data'!B311-1)/24</f>
        <v>41377.708333333336</v>
      </c>
      <c r="C321" s="56">
        <f>IF('namerena data'!C311&gt;0,'namerena data'!C311/1000,0)</f>
        <v>0</v>
      </c>
      <c r="D321" s="63">
        <v>29.1</v>
      </c>
      <c r="E321" s="64">
        <v>25.864999999999998</v>
      </c>
      <c r="F321" s="57">
        <f t="shared" si="8"/>
        <v>152.67150000000004</v>
      </c>
      <c r="G321" s="57">
        <f t="shared" si="9"/>
        <v>0</v>
      </c>
    </row>
    <row r="322" spans="2:7" ht="12.75" customHeight="1" x14ac:dyDescent="0.2">
      <c r="B322" s="47">
        <f>'namerena data'!A312+('namerena data'!B312-1)/24</f>
        <v>41377.75</v>
      </c>
      <c r="C322" s="56">
        <f>IF('namerena data'!C312&gt;0,'namerena data'!C312/1000,0)</f>
        <v>0</v>
      </c>
      <c r="D322" s="63">
        <v>38.06</v>
      </c>
      <c r="E322" s="64">
        <v>25.864999999999998</v>
      </c>
      <c r="F322" s="57">
        <f t="shared" si="8"/>
        <v>384.42190000000005</v>
      </c>
      <c r="G322" s="57">
        <f t="shared" si="9"/>
        <v>0</v>
      </c>
    </row>
    <row r="323" spans="2:7" ht="12.75" customHeight="1" x14ac:dyDescent="0.2">
      <c r="B323" s="47">
        <f>'namerena data'!A313+('namerena data'!B313-1)/24</f>
        <v>41377.791666666664</v>
      </c>
      <c r="C323" s="56">
        <f>IF('namerena data'!C313&gt;0,'namerena data'!C313/1000,0)</f>
        <v>0</v>
      </c>
      <c r="D323" s="63">
        <v>42.86</v>
      </c>
      <c r="E323" s="64">
        <v>25.864999999999998</v>
      </c>
      <c r="F323" s="57">
        <f t="shared" si="8"/>
        <v>508.57389999999987</v>
      </c>
      <c r="G323" s="57">
        <f t="shared" si="9"/>
        <v>0</v>
      </c>
    </row>
    <row r="324" spans="2:7" ht="12.75" customHeight="1" x14ac:dyDescent="0.2">
      <c r="B324" s="47">
        <f>'namerena data'!A314+('namerena data'!B314-1)/24</f>
        <v>41377.833333333336</v>
      </c>
      <c r="C324" s="56">
        <f>IF('namerena data'!C314&gt;0,'namerena data'!C314/1000,0)</f>
        <v>0</v>
      </c>
      <c r="D324" s="63">
        <v>48.08</v>
      </c>
      <c r="E324" s="64">
        <v>25.864999999999998</v>
      </c>
      <c r="F324" s="57">
        <f t="shared" si="8"/>
        <v>643.58919999999989</v>
      </c>
      <c r="G324" s="57">
        <f t="shared" si="9"/>
        <v>0</v>
      </c>
    </row>
    <row r="325" spans="2:7" ht="12.75" customHeight="1" x14ac:dyDescent="0.2">
      <c r="B325" s="47">
        <f>'namerena data'!A315+('namerena data'!B315-1)/24</f>
        <v>41377.875</v>
      </c>
      <c r="C325" s="56">
        <f>IF('namerena data'!C315&gt;0,'namerena data'!C315/1000,0)</f>
        <v>0</v>
      </c>
      <c r="D325" s="63">
        <v>43.36</v>
      </c>
      <c r="E325" s="64">
        <v>25.864999999999998</v>
      </c>
      <c r="F325" s="57">
        <f t="shared" si="8"/>
        <v>521.50639999999999</v>
      </c>
      <c r="G325" s="57">
        <f t="shared" si="9"/>
        <v>0</v>
      </c>
    </row>
    <row r="326" spans="2:7" ht="12.75" customHeight="1" x14ac:dyDescent="0.2">
      <c r="B326" s="47">
        <f>'namerena data'!A316+('namerena data'!B316-1)/24</f>
        <v>41377.916666666664</v>
      </c>
      <c r="C326" s="56">
        <f>IF('namerena data'!C316&gt;0,'namerena data'!C316/1000,0)</f>
        <v>0</v>
      </c>
      <c r="D326" s="63">
        <v>40.61</v>
      </c>
      <c r="E326" s="64">
        <v>25.864999999999998</v>
      </c>
      <c r="F326" s="57">
        <f t="shared" si="8"/>
        <v>450.3776499999999</v>
      </c>
      <c r="G326" s="57">
        <f t="shared" si="9"/>
        <v>0</v>
      </c>
    </row>
    <row r="327" spans="2:7" ht="12.75" customHeight="1" x14ac:dyDescent="0.2">
      <c r="B327" s="47">
        <f>'namerena data'!A317+('namerena data'!B317-1)/24</f>
        <v>41377.958333333336</v>
      </c>
      <c r="C327" s="56">
        <f>IF('namerena data'!C317&gt;0,'namerena data'!C317/1000,0)</f>
        <v>0</v>
      </c>
      <c r="D327" s="63">
        <v>31.91</v>
      </c>
      <c r="E327" s="64">
        <v>25.864999999999998</v>
      </c>
      <c r="F327" s="57">
        <f t="shared" si="8"/>
        <v>225.35214999999994</v>
      </c>
      <c r="G327" s="57">
        <f t="shared" si="9"/>
        <v>0</v>
      </c>
    </row>
    <row r="328" spans="2:7" ht="12.75" customHeight="1" x14ac:dyDescent="0.2">
      <c r="B328" s="47">
        <f>'namerena data'!A318+('namerena data'!B318-1)/24</f>
        <v>41378</v>
      </c>
      <c r="C328" s="56">
        <f>IF('namerena data'!C318&gt;0,'namerena data'!C318/1000,0)</f>
        <v>0</v>
      </c>
      <c r="D328" s="63">
        <v>23.88</v>
      </c>
      <c r="E328" s="64">
        <v>25.864999999999998</v>
      </c>
      <c r="F328" s="57">
        <f t="shared" si="8"/>
        <v>17.656199999999899</v>
      </c>
      <c r="G328" s="57">
        <f t="shared" si="9"/>
        <v>0</v>
      </c>
    </row>
    <row r="329" spans="2:7" ht="12.75" customHeight="1" x14ac:dyDescent="0.2">
      <c r="B329" s="47">
        <f>'namerena data'!A319+('namerena data'!B319-1)/24</f>
        <v>41378.041666666664</v>
      </c>
      <c r="C329" s="56">
        <f>IF('namerena data'!C319&gt;0,'namerena data'!C319/1000,0)</f>
        <v>0</v>
      </c>
      <c r="D329" s="63">
        <v>19.8</v>
      </c>
      <c r="E329" s="64">
        <v>25.864999999999998</v>
      </c>
      <c r="F329" s="57">
        <f t="shared" si="8"/>
        <v>-87.873000000000047</v>
      </c>
      <c r="G329" s="57">
        <f t="shared" si="9"/>
        <v>0</v>
      </c>
    </row>
    <row r="330" spans="2:7" ht="12.75" customHeight="1" x14ac:dyDescent="0.2">
      <c r="B330" s="47">
        <f>'namerena data'!A320+('namerena data'!B320-1)/24</f>
        <v>41378.083333333336</v>
      </c>
      <c r="C330" s="56">
        <f>IF('namerena data'!C320&gt;0,'namerena data'!C320/1000,0)</f>
        <v>0</v>
      </c>
      <c r="D330" s="63">
        <v>14.8</v>
      </c>
      <c r="E330" s="64">
        <v>25.864999999999998</v>
      </c>
      <c r="F330" s="57">
        <f t="shared" si="8"/>
        <v>-217.19799999999998</v>
      </c>
      <c r="G330" s="57">
        <f t="shared" si="9"/>
        <v>0</v>
      </c>
    </row>
    <row r="331" spans="2:7" ht="12.75" customHeight="1" x14ac:dyDescent="0.2">
      <c r="B331" s="47">
        <f>'namerena data'!A321+('namerena data'!B321-1)/24</f>
        <v>41378.125</v>
      </c>
      <c r="C331" s="56">
        <f>IF('namerena data'!C321&gt;0,'namerena data'!C321/1000,0)</f>
        <v>0</v>
      </c>
      <c r="D331" s="63">
        <v>13.08</v>
      </c>
      <c r="E331" s="64">
        <v>25.864999999999998</v>
      </c>
      <c r="F331" s="57">
        <f t="shared" si="8"/>
        <v>-261.68580000000003</v>
      </c>
      <c r="G331" s="57">
        <f t="shared" si="9"/>
        <v>0</v>
      </c>
    </row>
    <row r="332" spans="2:7" ht="12.75" customHeight="1" x14ac:dyDescent="0.2">
      <c r="B332" s="47">
        <f>'namerena data'!A322+('namerena data'!B322-1)/24</f>
        <v>41378.166666666664</v>
      </c>
      <c r="C332" s="56">
        <f>IF('namerena data'!C322&gt;0,'namerena data'!C322/1000,0)</f>
        <v>0</v>
      </c>
      <c r="D332" s="63">
        <v>13.2</v>
      </c>
      <c r="E332" s="64">
        <v>25.864999999999998</v>
      </c>
      <c r="F332" s="57">
        <f t="shared" si="8"/>
        <v>-258.58200000000005</v>
      </c>
      <c r="G332" s="57">
        <f t="shared" si="9"/>
        <v>0</v>
      </c>
    </row>
    <row r="333" spans="2:7" ht="12.75" customHeight="1" x14ac:dyDescent="0.2">
      <c r="B333" s="47">
        <f>'namerena data'!A323+('namerena data'!B323-1)/24</f>
        <v>41378.208333333336</v>
      </c>
      <c r="C333" s="56">
        <f>IF('namerena data'!C323&gt;0,'namerena data'!C323/1000,0)</f>
        <v>0</v>
      </c>
      <c r="D333" s="63">
        <v>13</v>
      </c>
      <c r="E333" s="64">
        <v>25.864999999999998</v>
      </c>
      <c r="F333" s="57">
        <f t="shared" si="8"/>
        <v>-263.755</v>
      </c>
      <c r="G333" s="57">
        <f t="shared" si="9"/>
        <v>0</v>
      </c>
    </row>
    <row r="334" spans="2:7" ht="12.75" customHeight="1" x14ac:dyDescent="0.2">
      <c r="B334" s="47">
        <f>'namerena data'!A324+('namerena data'!B324-1)/24</f>
        <v>41378.25</v>
      </c>
      <c r="C334" s="56">
        <f>IF('namerena data'!C324&gt;0,'namerena data'!C324/1000,0)</f>
        <v>0</v>
      </c>
      <c r="D334" s="63">
        <v>11</v>
      </c>
      <c r="E334" s="64">
        <v>25.864999999999998</v>
      </c>
      <c r="F334" s="57">
        <f t="shared" si="8"/>
        <v>-315.48500000000001</v>
      </c>
      <c r="G334" s="57">
        <f t="shared" si="9"/>
        <v>0</v>
      </c>
    </row>
    <row r="335" spans="2:7" ht="12.75" customHeight="1" x14ac:dyDescent="0.2">
      <c r="B335" s="47">
        <f>'namerena data'!A325+('namerena data'!B325-1)/24</f>
        <v>41378.291666666664</v>
      </c>
      <c r="C335" s="56">
        <f>IF('namerena data'!C325&gt;0,'namerena data'!C325/1000,0)</f>
        <v>0</v>
      </c>
      <c r="D335" s="63">
        <v>15.6</v>
      </c>
      <c r="E335" s="64">
        <v>25.864999999999998</v>
      </c>
      <c r="F335" s="57">
        <f t="shared" si="8"/>
        <v>-196.50600000000003</v>
      </c>
      <c r="G335" s="57">
        <f t="shared" si="9"/>
        <v>0</v>
      </c>
    </row>
    <row r="336" spans="2:7" ht="12.75" customHeight="1" x14ac:dyDescent="0.2">
      <c r="B336" s="47">
        <f>'namerena data'!A326+('namerena data'!B326-1)/24</f>
        <v>41378.333333333336</v>
      </c>
      <c r="C336" s="56">
        <f>IF('namerena data'!C326&gt;0,'namerena data'!C326/1000,0)</f>
        <v>0</v>
      </c>
      <c r="D336" s="63">
        <v>19.579999999999998</v>
      </c>
      <c r="E336" s="64">
        <v>25.864999999999998</v>
      </c>
      <c r="F336" s="57">
        <f t="shared" si="8"/>
        <v>-93.563300000000083</v>
      </c>
      <c r="G336" s="57">
        <f t="shared" si="9"/>
        <v>0</v>
      </c>
    </row>
    <row r="337" spans="2:7" ht="12.75" customHeight="1" x14ac:dyDescent="0.2">
      <c r="B337" s="47">
        <f>'namerena data'!A327+('namerena data'!B327-1)/24</f>
        <v>41378.375</v>
      </c>
      <c r="C337" s="56">
        <f>IF('namerena data'!C327&gt;0,'namerena data'!C327/1000,0)</f>
        <v>0</v>
      </c>
      <c r="D337" s="63">
        <v>20.73</v>
      </c>
      <c r="E337" s="64">
        <v>25.864999999999998</v>
      </c>
      <c r="F337" s="57">
        <f t="shared" ref="F337:F400" si="10">+IF(AND(ISNUMBER(D337),ISNUMBER(E337)),D337*E337-$F$13,0)</f>
        <v>-63.818550000000073</v>
      </c>
      <c r="G337" s="57">
        <f t="shared" ref="G337:G400" si="11">+(C337*F337)</f>
        <v>0</v>
      </c>
    </row>
    <row r="338" spans="2:7" ht="12.75" customHeight="1" x14ac:dyDescent="0.2">
      <c r="B338" s="47">
        <f>'namerena data'!A328+('namerena data'!B328-1)/24</f>
        <v>41378.416666666664</v>
      </c>
      <c r="C338" s="56">
        <f>IF('namerena data'!C328&gt;0,'namerena data'!C328/1000,0)</f>
        <v>0</v>
      </c>
      <c r="D338" s="63">
        <v>22.15</v>
      </c>
      <c r="E338" s="64">
        <v>25.864999999999998</v>
      </c>
      <c r="F338" s="57">
        <f t="shared" si="10"/>
        <v>-27.090250000000083</v>
      </c>
      <c r="G338" s="57">
        <f t="shared" si="11"/>
        <v>0</v>
      </c>
    </row>
    <row r="339" spans="2:7" ht="12.75" customHeight="1" x14ac:dyDescent="0.2">
      <c r="B339" s="47">
        <f>'namerena data'!A329+('namerena data'!B329-1)/24</f>
        <v>41378.458333333336</v>
      </c>
      <c r="C339" s="56">
        <f>IF('namerena data'!C329&gt;0,'namerena data'!C329/1000,0)</f>
        <v>0</v>
      </c>
      <c r="D339" s="63">
        <v>17.5</v>
      </c>
      <c r="E339" s="64">
        <v>25.864999999999998</v>
      </c>
      <c r="F339" s="57">
        <f t="shared" si="10"/>
        <v>-147.36250000000001</v>
      </c>
      <c r="G339" s="57">
        <f t="shared" si="11"/>
        <v>0</v>
      </c>
    </row>
    <row r="340" spans="2:7" ht="12.75" customHeight="1" x14ac:dyDescent="0.2">
      <c r="B340" s="47">
        <f>'namerena data'!A330+('namerena data'!B330-1)/24</f>
        <v>41378.5</v>
      </c>
      <c r="C340" s="56">
        <f>IF('namerena data'!C330&gt;0,'namerena data'!C330/1000,0)</f>
        <v>0</v>
      </c>
      <c r="D340" s="63">
        <v>12</v>
      </c>
      <c r="E340" s="64">
        <v>25.864999999999998</v>
      </c>
      <c r="F340" s="57">
        <f t="shared" si="10"/>
        <v>-289.62</v>
      </c>
      <c r="G340" s="57">
        <f t="shared" si="11"/>
        <v>0</v>
      </c>
    </row>
    <row r="341" spans="2:7" ht="12.75" customHeight="1" x14ac:dyDescent="0.2">
      <c r="B341" s="47">
        <f>'namerena data'!A331+('namerena data'!B331-1)/24</f>
        <v>41378.541666666664</v>
      </c>
      <c r="C341" s="56">
        <f>IF('namerena data'!C331&gt;0,'namerena data'!C331/1000,0)</f>
        <v>0</v>
      </c>
      <c r="D341" s="63">
        <v>8</v>
      </c>
      <c r="E341" s="64">
        <v>25.864999999999998</v>
      </c>
      <c r="F341" s="57">
        <f t="shared" si="10"/>
        <v>-393.08000000000004</v>
      </c>
      <c r="G341" s="57">
        <f t="shared" si="11"/>
        <v>0</v>
      </c>
    </row>
    <row r="342" spans="2:7" ht="12.75" customHeight="1" x14ac:dyDescent="0.2">
      <c r="B342" s="47">
        <f>'namerena data'!A332+('namerena data'!B332-1)/24</f>
        <v>41378.583333333336</v>
      </c>
      <c r="C342" s="56">
        <f>IF('namerena data'!C332&gt;0,'namerena data'!C332/1000,0)</f>
        <v>0</v>
      </c>
      <c r="D342" s="63">
        <v>4</v>
      </c>
      <c r="E342" s="64">
        <v>25.864999999999998</v>
      </c>
      <c r="F342" s="57">
        <f t="shared" si="10"/>
        <v>-496.54</v>
      </c>
      <c r="G342" s="57">
        <f t="shared" si="11"/>
        <v>0</v>
      </c>
    </row>
    <row r="343" spans="2:7" ht="12.75" customHeight="1" x14ac:dyDescent="0.2">
      <c r="B343" s="47">
        <f>'namerena data'!A333+('namerena data'!B333-1)/24</f>
        <v>41378.625</v>
      </c>
      <c r="C343" s="56">
        <f>IF('namerena data'!C333&gt;0,'namerena data'!C333/1000,0)</f>
        <v>0</v>
      </c>
      <c r="D343" s="63">
        <v>3.94</v>
      </c>
      <c r="E343" s="64">
        <v>25.864999999999998</v>
      </c>
      <c r="F343" s="57">
        <f t="shared" si="10"/>
        <v>-498.09190000000001</v>
      </c>
      <c r="G343" s="57">
        <f t="shared" si="11"/>
        <v>0</v>
      </c>
    </row>
    <row r="344" spans="2:7" ht="12.75" customHeight="1" x14ac:dyDescent="0.2">
      <c r="B344" s="47">
        <f>'namerena data'!A334+('namerena data'!B334-1)/24</f>
        <v>41378.666666666664</v>
      </c>
      <c r="C344" s="56">
        <f>IF('namerena data'!C334&gt;0,'namerena data'!C334/1000,0)</f>
        <v>0</v>
      </c>
      <c r="D344" s="63">
        <v>6.5</v>
      </c>
      <c r="E344" s="64">
        <v>25.864999999999998</v>
      </c>
      <c r="F344" s="57">
        <f t="shared" si="10"/>
        <v>-431.8775</v>
      </c>
      <c r="G344" s="57">
        <f t="shared" si="11"/>
        <v>0</v>
      </c>
    </row>
    <row r="345" spans="2:7" ht="12.75" customHeight="1" x14ac:dyDescent="0.2">
      <c r="B345" s="47">
        <f>'namerena data'!A335+('namerena data'!B335-1)/24</f>
        <v>41378.708333333336</v>
      </c>
      <c r="C345" s="56">
        <f>IF('namerena data'!C335&gt;0,'namerena data'!C335/1000,0)</f>
        <v>0</v>
      </c>
      <c r="D345" s="63">
        <v>11.14</v>
      </c>
      <c r="E345" s="64">
        <v>25.864999999999998</v>
      </c>
      <c r="F345" s="57">
        <f t="shared" si="10"/>
        <v>-311.8639</v>
      </c>
      <c r="G345" s="57">
        <f t="shared" si="11"/>
        <v>0</v>
      </c>
    </row>
    <row r="346" spans="2:7" ht="12.75" customHeight="1" x14ac:dyDescent="0.2">
      <c r="B346" s="47">
        <f>'namerena data'!A336+('namerena data'!B336-1)/24</f>
        <v>41378.75</v>
      </c>
      <c r="C346" s="56">
        <f>IF('namerena data'!C336&gt;0,'namerena data'!C336/1000,0)</f>
        <v>0</v>
      </c>
      <c r="D346" s="63">
        <v>24</v>
      </c>
      <c r="E346" s="64">
        <v>25.864999999999998</v>
      </c>
      <c r="F346" s="57">
        <f t="shared" si="10"/>
        <v>20.759999999999991</v>
      </c>
      <c r="G346" s="57">
        <f t="shared" si="11"/>
        <v>0</v>
      </c>
    </row>
    <row r="347" spans="2:7" ht="12.75" customHeight="1" x14ac:dyDescent="0.2">
      <c r="B347" s="47">
        <f>'namerena data'!A337+('namerena data'!B337-1)/24</f>
        <v>41378.791666666664</v>
      </c>
      <c r="C347" s="56">
        <f>IF('namerena data'!C337&gt;0,'namerena data'!C337/1000,0)</f>
        <v>0</v>
      </c>
      <c r="D347" s="63">
        <v>34</v>
      </c>
      <c r="E347" s="64">
        <v>25.864999999999998</v>
      </c>
      <c r="F347" s="57">
        <f t="shared" si="10"/>
        <v>279.40999999999997</v>
      </c>
      <c r="G347" s="57">
        <f t="shared" si="11"/>
        <v>0</v>
      </c>
    </row>
    <row r="348" spans="2:7" ht="12.75" customHeight="1" x14ac:dyDescent="0.2">
      <c r="B348" s="47">
        <f>'namerena data'!A338+('namerena data'!B338-1)/24</f>
        <v>41378.833333333336</v>
      </c>
      <c r="C348" s="56">
        <f>IF('namerena data'!C338&gt;0,'namerena data'!C338/1000,0)</f>
        <v>0</v>
      </c>
      <c r="D348" s="63">
        <v>38.700000000000003</v>
      </c>
      <c r="E348" s="64">
        <v>25.864999999999998</v>
      </c>
      <c r="F348" s="57">
        <f t="shared" si="10"/>
        <v>400.97550000000001</v>
      </c>
      <c r="G348" s="57">
        <f t="shared" si="11"/>
        <v>0</v>
      </c>
    </row>
    <row r="349" spans="2:7" ht="12.75" customHeight="1" x14ac:dyDescent="0.2">
      <c r="B349" s="47">
        <f>'namerena data'!A339+('namerena data'!B339-1)/24</f>
        <v>41378.875</v>
      </c>
      <c r="C349" s="56">
        <f>IF('namerena data'!C339&gt;0,'namerena data'!C339/1000,0)</f>
        <v>0</v>
      </c>
      <c r="D349" s="63">
        <v>34.1</v>
      </c>
      <c r="E349" s="64">
        <v>25.864999999999998</v>
      </c>
      <c r="F349" s="57">
        <f t="shared" si="10"/>
        <v>281.99649999999997</v>
      </c>
      <c r="G349" s="57">
        <f t="shared" si="11"/>
        <v>0</v>
      </c>
    </row>
    <row r="350" spans="2:7" ht="12.75" customHeight="1" x14ac:dyDescent="0.2">
      <c r="B350" s="47">
        <f>'namerena data'!A340+('namerena data'!B340-1)/24</f>
        <v>41378.916666666664</v>
      </c>
      <c r="C350" s="56">
        <f>IF('namerena data'!C340&gt;0,'namerena data'!C340/1000,0)</f>
        <v>0</v>
      </c>
      <c r="D350" s="63">
        <v>27</v>
      </c>
      <c r="E350" s="64">
        <v>25.864999999999998</v>
      </c>
      <c r="F350" s="57">
        <f t="shared" si="10"/>
        <v>98.354999999999905</v>
      </c>
      <c r="G350" s="57">
        <f t="shared" si="11"/>
        <v>0</v>
      </c>
    </row>
    <row r="351" spans="2:7" ht="12.75" customHeight="1" x14ac:dyDescent="0.2">
      <c r="B351" s="47">
        <f>'namerena data'!A341+('namerena data'!B341-1)/24</f>
        <v>41378.958333333336</v>
      </c>
      <c r="C351" s="56">
        <f>IF('namerena data'!C341&gt;0,'namerena data'!C341/1000,0)</f>
        <v>0</v>
      </c>
      <c r="D351" s="63">
        <v>19.7</v>
      </c>
      <c r="E351" s="64">
        <v>25.864999999999998</v>
      </c>
      <c r="F351" s="57">
        <f t="shared" si="10"/>
        <v>-90.459500000000048</v>
      </c>
      <c r="G351" s="57">
        <f t="shared" si="11"/>
        <v>0</v>
      </c>
    </row>
    <row r="352" spans="2:7" ht="12.75" customHeight="1" x14ac:dyDescent="0.2">
      <c r="B352" s="47">
        <f>'namerena data'!A342+('namerena data'!B342-1)/24</f>
        <v>41379</v>
      </c>
      <c r="C352" s="56">
        <f>IF('namerena data'!C342&gt;0,'namerena data'!C342/1000,0)</f>
        <v>0</v>
      </c>
      <c r="D352" s="63">
        <v>20.58</v>
      </c>
      <c r="E352" s="64">
        <v>25.864999999999998</v>
      </c>
      <c r="F352" s="57">
        <f t="shared" si="10"/>
        <v>-67.698300000000131</v>
      </c>
      <c r="G352" s="57">
        <f t="shared" si="11"/>
        <v>0</v>
      </c>
    </row>
    <row r="353" spans="2:7" ht="12.75" customHeight="1" x14ac:dyDescent="0.2">
      <c r="B353" s="47">
        <f>'namerena data'!A343+('namerena data'!B343-1)/24</f>
        <v>41379.041666666664</v>
      </c>
      <c r="C353" s="56">
        <f>IF('namerena data'!C343&gt;0,'namerena data'!C343/1000,0)</f>
        <v>0</v>
      </c>
      <c r="D353" s="63">
        <v>17.97</v>
      </c>
      <c r="E353" s="64">
        <v>25.864999999999998</v>
      </c>
      <c r="F353" s="57">
        <f t="shared" si="10"/>
        <v>-135.20595000000003</v>
      </c>
      <c r="G353" s="57">
        <f t="shared" si="11"/>
        <v>0</v>
      </c>
    </row>
    <row r="354" spans="2:7" ht="12.75" customHeight="1" x14ac:dyDescent="0.2">
      <c r="B354" s="47">
        <f>'namerena data'!A344+('namerena data'!B344-1)/24</f>
        <v>41379.083333333336</v>
      </c>
      <c r="C354" s="56">
        <f>IF('namerena data'!C344&gt;0,'namerena data'!C344/1000,0)</f>
        <v>0</v>
      </c>
      <c r="D354" s="63">
        <v>14.68</v>
      </c>
      <c r="E354" s="64">
        <v>25.864999999999998</v>
      </c>
      <c r="F354" s="57">
        <f t="shared" si="10"/>
        <v>-220.30180000000001</v>
      </c>
      <c r="G354" s="57">
        <f t="shared" si="11"/>
        <v>0</v>
      </c>
    </row>
    <row r="355" spans="2:7" ht="12.75" customHeight="1" x14ac:dyDescent="0.2">
      <c r="B355" s="47">
        <f>'namerena data'!A345+('namerena data'!B345-1)/24</f>
        <v>41379.125</v>
      </c>
      <c r="C355" s="56">
        <f>IF('namerena data'!C345&gt;0,'namerena data'!C345/1000,0)</f>
        <v>0</v>
      </c>
      <c r="D355" s="63">
        <v>12.48</v>
      </c>
      <c r="E355" s="64">
        <v>25.864999999999998</v>
      </c>
      <c r="F355" s="57">
        <f t="shared" si="10"/>
        <v>-277.20480000000003</v>
      </c>
      <c r="G355" s="57">
        <f t="shared" si="11"/>
        <v>0</v>
      </c>
    </row>
    <row r="356" spans="2:7" ht="12.75" customHeight="1" x14ac:dyDescent="0.2">
      <c r="B356" s="47">
        <f>'namerena data'!A346+('namerena data'!B346-1)/24</f>
        <v>41379.166666666664</v>
      </c>
      <c r="C356" s="56">
        <f>IF('namerena data'!C346&gt;0,'namerena data'!C346/1000,0)</f>
        <v>0</v>
      </c>
      <c r="D356" s="63">
        <v>14.4</v>
      </c>
      <c r="E356" s="64">
        <v>25.864999999999998</v>
      </c>
      <c r="F356" s="57">
        <f t="shared" si="10"/>
        <v>-227.54400000000004</v>
      </c>
      <c r="G356" s="57">
        <f t="shared" si="11"/>
        <v>0</v>
      </c>
    </row>
    <row r="357" spans="2:7" ht="12.75" customHeight="1" x14ac:dyDescent="0.2">
      <c r="B357" s="47">
        <f>'namerena data'!A347+('namerena data'!B347-1)/24</f>
        <v>41379.208333333336</v>
      </c>
      <c r="C357" s="56">
        <f>IF('namerena data'!C347&gt;0,'namerena data'!C347/1000,0)</f>
        <v>0</v>
      </c>
      <c r="D357" s="63">
        <v>22.45</v>
      </c>
      <c r="E357" s="64">
        <v>25.864999999999998</v>
      </c>
      <c r="F357" s="57">
        <f t="shared" si="10"/>
        <v>-19.33075000000008</v>
      </c>
      <c r="G357" s="57">
        <f t="shared" si="11"/>
        <v>0</v>
      </c>
    </row>
    <row r="358" spans="2:7" ht="12.75" customHeight="1" x14ac:dyDescent="0.2">
      <c r="B358" s="47">
        <f>'namerena data'!A348+('namerena data'!B348-1)/24</f>
        <v>41379.25</v>
      </c>
      <c r="C358" s="56">
        <f>IF('namerena data'!C348&gt;0,'namerena data'!C348/1000,0)</f>
        <v>0</v>
      </c>
      <c r="D358" s="63">
        <v>38.76</v>
      </c>
      <c r="E358" s="64">
        <v>25.864999999999998</v>
      </c>
      <c r="F358" s="57">
        <f t="shared" si="10"/>
        <v>402.52739999999994</v>
      </c>
      <c r="G358" s="57">
        <f t="shared" si="11"/>
        <v>0</v>
      </c>
    </row>
    <row r="359" spans="2:7" ht="12.75" customHeight="1" x14ac:dyDescent="0.2">
      <c r="B359" s="47">
        <f>'namerena data'!A349+('namerena data'!B349-1)/24</f>
        <v>41379.291666666664</v>
      </c>
      <c r="C359" s="56">
        <f>IF('namerena data'!C349&gt;0,'namerena data'!C349/1000,0)</f>
        <v>0</v>
      </c>
      <c r="D359" s="63">
        <v>54.13</v>
      </c>
      <c r="E359" s="64">
        <v>25.864999999999998</v>
      </c>
      <c r="F359" s="57">
        <f t="shared" si="10"/>
        <v>800.07244999999989</v>
      </c>
      <c r="G359" s="57">
        <f t="shared" si="11"/>
        <v>0</v>
      </c>
    </row>
    <row r="360" spans="2:7" ht="12.75" customHeight="1" x14ac:dyDescent="0.2">
      <c r="B360" s="47">
        <f>'namerena data'!A350+('namerena data'!B350-1)/24</f>
        <v>41379.333333333336</v>
      </c>
      <c r="C360" s="56">
        <f>IF('namerena data'!C350&gt;0,'namerena data'!C350/1000,0)</f>
        <v>0</v>
      </c>
      <c r="D360" s="63">
        <v>53.6</v>
      </c>
      <c r="E360" s="64">
        <v>25.864999999999998</v>
      </c>
      <c r="F360" s="57">
        <f t="shared" si="10"/>
        <v>786.36400000000003</v>
      </c>
      <c r="G360" s="57">
        <f t="shared" si="11"/>
        <v>0</v>
      </c>
    </row>
    <row r="361" spans="2:7" ht="12.75" customHeight="1" x14ac:dyDescent="0.2">
      <c r="B361" s="47">
        <f>'namerena data'!A351+('namerena data'!B351-1)/24</f>
        <v>41379.375</v>
      </c>
      <c r="C361" s="56">
        <f>IF('namerena data'!C351&gt;0,'namerena data'!C351/1000,0)</f>
        <v>0</v>
      </c>
      <c r="D361" s="63">
        <v>43.1</v>
      </c>
      <c r="E361" s="64">
        <v>25.864999999999998</v>
      </c>
      <c r="F361" s="57">
        <f t="shared" si="10"/>
        <v>514.78150000000005</v>
      </c>
      <c r="G361" s="57">
        <f t="shared" si="11"/>
        <v>0</v>
      </c>
    </row>
    <row r="362" spans="2:7" ht="12.75" customHeight="1" x14ac:dyDescent="0.2">
      <c r="B362" s="47">
        <f>'namerena data'!A352+('namerena data'!B352-1)/24</f>
        <v>41379.416666666664</v>
      </c>
      <c r="C362" s="56">
        <f>IF('namerena data'!C352&gt;0,'namerena data'!C352/1000,0)</f>
        <v>0</v>
      </c>
      <c r="D362" s="63">
        <v>38.950000000000003</v>
      </c>
      <c r="E362" s="64">
        <v>25.864999999999998</v>
      </c>
      <c r="F362" s="57">
        <f t="shared" si="10"/>
        <v>407.44174999999996</v>
      </c>
      <c r="G362" s="57">
        <f t="shared" si="11"/>
        <v>0</v>
      </c>
    </row>
    <row r="363" spans="2:7" ht="12.75" customHeight="1" x14ac:dyDescent="0.2">
      <c r="B363" s="47">
        <f>'namerena data'!A353+('namerena data'!B353-1)/24</f>
        <v>41379.458333333336</v>
      </c>
      <c r="C363" s="56">
        <f>IF('namerena data'!C353&gt;0,'namerena data'!C353/1000,0)</f>
        <v>0</v>
      </c>
      <c r="D363" s="63">
        <v>36.9</v>
      </c>
      <c r="E363" s="64">
        <v>25.864999999999998</v>
      </c>
      <c r="F363" s="57">
        <f t="shared" si="10"/>
        <v>354.41849999999988</v>
      </c>
      <c r="G363" s="57">
        <f t="shared" si="11"/>
        <v>0</v>
      </c>
    </row>
    <row r="364" spans="2:7" ht="12.75" customHeight="1" x14ac:dyDescent="0.2">
      <c r="B364" s="47">
        <f>'namerena data'!A354+('namerena data'!B354-1)/24</f>
        <v>41379.5</v>
      </c>
      <c r="C364" s="56">
        <f>IF('namerena data'!C354&gt;0,'namerena data'!C354/1000,0)</f>
        <v>0</v>
      </c>
      <c r="D364" s="63">
        <v>32.79</v>
      </c>
      <c r="E364" s="64">
        <v>25.864999999999998</v>
      </c>
      <c r="F364" s="57">
        <f t="shared" si="10"/>
        <v>248.11334999999997</v>
      </c>
      <c r="G364" s="57">
        <f t="shared" si="11"/>
        <v>0</v>
      </c>
    </row>
    <row r="365" spans="2:7" ht="12.75" customHeight="1" x14ac:dyDescent="0.2">
      <c r="B365" s="47">
        <f>'namerena data'!A355+('namerena data'!B355-1)/24</f>
        <v>41379.541666666664</v>
      </c>
      <c r="C365" s="56">
        <f>IF('namerena data'!C355&gt;0,'namerena data'!C355/1000,0)</f>
        <v>0</v>
      </c>
      <c r="D365" s="63">
        <v>30.36</v>
      </c>
      <c r="E365" s="64">
        <v>25.864999999999998</v>
      </c>
      <c r="F365" s="57">
        <f t="shared" si="10"/>
        <v>185.26139999999998</v>
      </c>
      <c r="G365" s="57">
        <f t="shared" si="11"/>
        <v>0</v>
      </c>
    </row>
    <row r="366" spans="2:7" ht="12.75" customHeight="1" x14ac:dyDescent="0.2">
      <c r="B366" s="47">
        <f>'namerena data'!A356+('namerena data'!B356-1)/24</f>
        <v>41379.583333333336</v>
      </c>
      <c r="C366" s="56">
        <f>IF('namerena data'!C356&gt;0,'namerena data'!C356/1000,0)</f>
        <v>0</v>
      </c>
      <c r="D366" s="63">
        <v>29.52</v>
      </c>
      <c r="E366" s="64">
        <v>25.864999999999998</v>
      </c>
      <c r="F366" s="57">
        <f t="shared" si="10"/>
        <v>163.5347999999999</v>
      </c>
      <c r="G366" s="57">
        <f t="shared" si="11"/>
        <v>0</v>
      </c>
    </row>
    <row r="367" spans="2:7" ht="12.75" customHeight="1" x14ac:dyDescent="0.2">
      <c r="B367" s="47">
        <f>'namerena data'!A357+('namerena data'!B357-1)/24</f>
        <v>41379.625</v>
      </c>
      <c r="C367" s="56">
        <f>IF('namerena data'!C357&gt;0,'namerena data'!C357/1000,0)</f>
        <v>0</v>
      </c>
      <c r="D367" s="63">
        <v>31.18</v>
      </c>
      <c r="E367" s="64">
        <v>25.864999999999998</v>
      </c>
      <c r="F367" s="57">
        <f t="shared" si="10"/>
        <v>206.47069999999997</v>
      </c>
      <c r="G367" s="57">
        <f t="shared" si="11"/>
        <v>0</v>
      </c>
    </row>
    <row r="368" spans="2:7" ht="12.75" customHeight="1" x14ac:dyDescent="0.2">
      <c r="B368" s="47">
        <f>'namerena data'!A358+('namerena data'!B358-1)/24</f>
        <v>41379.666666666664</v>
      </c>
      <c r="C368" s="56">
        <f>IF('namerena data'!C358&gt;0,'namerena data'!C358/1000,0)</f>
        <v>0</v>
      </c>
      <c r="D368" s="63">
        <v>34.020000000000003</v>
      </c>
      <c r="E368" s="64">
        <v>25.864999999999998</v>
      </c>
      <c r="F368" s="57">
        <f t="shared" si="10"/>
        <v>279.92730000000006</v>
      </c>
      <c r="G368" s="57">
        <f t="shared" si="11"/>
        <v>0</v>
      </c>
    </row>
    <row r="369" spans="2:7" ht="12.75" customHeight="1" x14ac:dyDescent="0.2">
      <c r="B369" s="47">
        <f>'namerena data'!A359+('namerena data'!B359-1)/24</f>
        <v>41379.708333333336</v>
      </c>
      <c r="C369" s="56">
        <f>IF('namerena data'!C359&gt;0,'namerena data'!C359/1000,0)</f>
        <v>0</v>
      </c>
      <c r="D369" s="63">
        <v>36.549999999999997</v>
      </c>
      <c r="E369" s="64">
        <v>25.864999999999998</v>
      </c>
      <c r="F369" s="57">
        <f t="shared" si="10"/>
        <v>345.36574999999982</v>
      </c>
      <c r="G369" s="57">
        <f t="shared" si="11"/>
        <v>0</v>
      </c>
    </row>
    <row r="370" spans="2:7" ht="12.75" customHeight="1" x14ac:dyDescent="0.2">
      <c r="B370" s="47">
        <f>'namerena data'!A360+('namerena data'!B360-1)/24</f>
        <v>41379.75</v>
      </c>
      <c r="C370" s="56">
        <f>IF('namerena data'!C360&gt;0,'namerena data'!C360/1000,0)</f>
        <v>0</v>
      </c>
      <c r="D370" s="63">
        <v>47.05</v>
      </c>
      <c r="E370" s="64">
        <v>25.864999999999998</v>
      </c>
      <c r="F370" s="57">
        <f t="shared" si="10"/>
        <v>616.94824999999992</v>
      </c>
      <c r="G370" s="57">
        <f t="shared" si="11"/>
        <v>0</v>
      </c>
    </row>
    <row r="371" spans="2:7" ht="12.75" customHeight="1" x14ac:dyDescent="0.2">
      <c r="B371" s="47">
        <f>'namerena data'!A361+('namerena data'!B361-1)/24</f>
        <v>41379.791666666664</v>
      </c>
      <c r="C371" s="56">
        <f>IF('namerena data'!C361&gt;0,'namerena data'!C361/1000,0)</f>
        <v>0</v>
      </c>
      <c r="D371" s="63">
        <v>56.65</v>
      </c>
      <c r="E371" s="64">
        <v>25.864999999999998</v>
      </c>
      <c r="F371" s="57">
        <f t="shared" si="10"/>
        <v>865.25224999999978</v>
      </c>
      <c r="G371" s="57">
        <f t="shared" si="11"/>
        <v>0</v>
      </c>
    </row>
    <row r="372" spans="2:7" ht="12.75" customHeight="1" x14ac:dyDescent="0.2">
      <c r="B372" s="47">
        <f>'namerena data'!A362+('namerena data'!B362-1)/24</f>
        <v>41379.833333333336</v>
      </c>
      <c r="C372" s="56">
        <f>IF('namerena data'!C362&gt;0,'namerena data'!C362/1000,0)</f>
        <v>0</v>
      </c>
      <c r="D372" s="63">
        <v>61.3</v>
      </c>
      <c r="E372" s="64">
        <v>25.864999999999998</v>
      </c>
      <c r="F372" s="57">
        <f t="shared" si="10"/>
        <v>985.52449999999976</v>
      </c>
      <c r="G372" s="57">
        <f t="shared" si="11"/>
        <v>0</v>
      </c>
    </row>
    <row r="373" spans="2:7" ht="12.75" customHeight="1" x14ac:dyDescent="0.2">
      <c r="B373" s="47">
        <f>'namerena data'!A363+('namerena data'!B363-1)/24</f>
        <v>41379.875</v>
      </c>
      <c r="C373" s="56">
        <f>IF('namerena data'!C363&gt;0,'namerena data'!C363/1000,0)</f>
        <v>0</v>
      </c>
      <c r="D373" s="63">
        <v>52.6</v>
      </c>
      <c r="E373" s="64">
        <v>25.864999999999998</v>
      </c>
      <c r="F373" s="57">
        <f t="shared" si="10"/>
        <v>760.49900000000002</v>
      </c>
      <c r="G373" s="57">
        <f t="shared" si="11"/>
        <v>0</v>
      </c>
    </row>
    <row r="374" spans="2:7" ht="12.75" customHeight="1" x14ac:dyDescent="0.2">
      <c r="B374" s="47">
        <f>'namerena data'!A364+('namerena data'!B364-1)/24</f>
        <v>41379.916666666664</v>
      </c>
      <c r="C374" s="56">
        <f>IF('namerena data'!C364&gt;0,'namerena data'!C364/1000,0)</f>
        <v>0</v>
      </c>
      <c r="D374" s="63">
        <v>40.1</v>
      </c>
      <c r="E374" s="64">
        <v>25.864999999999998</v>
      </c>
      <c r="F374" s="57">
        <f t="shared" si="10"/>
        <v>437.18650000000002</v>
      </c>
      <c r="G374" s="57">
        <f t="shared" si="11"/>
        <v>0</v>
      </c>
    </row>
    <row r="375" spans="2:7" ht="12.75" customHeight="1" x14ac:dyDescent="0.2">
      <c r="B375" s="47">
        <f>'namerena data'!A365+('namerena data'!B365-1)/24</f>
        <v>41379.958333333336</v>
      </c>
      <c r="C375" s="56">
        <f>IF('namerena data'!C365&gt;0,'namerena data'!C365/1000,0)</f>
        <v>0</v>
      </c>
      <c r="D375" s="63">
        <v>35.5</v>
      </c>
      <c r="E375" s="64">
        <v>25.864999999999998</v>
      </c>
      <c r="F375" s="57">
        <f t="shared" si="10"/>
        <v>318.20749999999998</v>
      </c>
      <c r="G375" s="57">
        <f t="shared" si="11"/>
        <v>0</v>
      </c>
    </row>
    <row r="376" spans="2:7" ht="12.75" customHeight="1" x14ac:dyDescent="0.2">
      <c r="B376" s="47">
        <f>'namerena data'!A366+('namerena data'!B366-1)/24</f>
        <v>41380</v>
      </c>
      <c r="C376" s="56">
        <f>IF('namerena data'!C366&gt;0,'namerena data'!C366/1000,0)</f>
        <v>0</v>
      </c>
      <c r="D376" s="63">
        <v>35.75</v>
      </c>
      <c r="E376" s="64">
        <v>25.87</v>
      </c>
      <c r="F376" s="57">
        <f t="shared" si="10"/>
        <v>324.85250000000008</v>
      </c>
      <c r="G376" s="57">
        <f t="shared" si="11"/>
        <v>0</v>
      </c>
    </row>
    <row r="377" spans="2:7" ht="12.75" customHeight="1" x14ac:dyDescent="0.2">
      <c r="B377" s="47">
        <f>'namerena data'!A367+('namerena data'!B367-1)/24</f>
        <v>41380.041666666664</v>
      </c>
      <c r="C377" s="56">
        <f>IF('namerena data'!C367&gt;0,'namerena data'!C367/1000,0)</f>
        <v>0</v>
      </c>
      <c r="D377" s="63">
        <v>31.19</v>
      </c>
      <c r="E377" s="64">
        <v>25.87</v>
      </c>
      <c r="F377" s="57">
        <f t="shared" si="10"/>
        <v>206.88530000000003</v>
      </c>
      <c r="G377" s="57">
        <f t="shared" si="11"/>
        <v>0</v>
      </c>
    </row>
    <row r="378" spans="2:7" ht="12.75" customHeight="1" x14ac:dyDescent="0.2">
      <c r="B378" s="47">
        <f>'namerena data'!A368+('namerena data'!B368-1)/24</f>
        <v>41380.083333333336</v>
      </c>
      <c r="C378" s="56">
        <f>IF('namerena data'!C368&gt;0,'namerena data'!C368/1000,0)</f>
        <v>0</v>
      </c>
      <c r="D378" s="63">
        <v>26.75</v>
      </c>
      <c r="E378" s="64">
        <v>25.87</v>
      </c>
      <c r="F378" s="57">
        <f t="shared" si="10"/>
        <v>92.022500000000036</v>
      </c>
      <c r="G378" s="57">
        <f t="shared" si="11"/>
        <v>0</v>
      </c>
    </row>
    <row r="379" spans="2:7" ht="12.75" customHeight="1" x14ac:dyDescent="0.2">
      <c r="B379" s="47">
        <f>'namerena data'!A369+('namerena data'!B369-1)/24</f>
        <v>41380.125</v>
      </c>
      <c r="C379" s="56">
        <f>IF('namerena data'!C369&gt;0,'namerena data'!C369/1000,0)</f>
        <v>0</v>
      </c>
      <c r="D379" s="63">
        <v>22</v>
      </c>
      <c r="E379" s="64">
        <v>25.87</v>
      </c>
      <c r="F379" s="57">
        <f t="shared" si="10"/>
        <v>-30.860000000000014</v>
      </c>
      <c r="G379" s="57">
        <f t="shared" si="11"/>
        <v>0</v>
      </c>
    </row>
    <row r="380" spans="2:7" ht="12.75" customHeight="1" x14ac:dyDescent="0.2">
      <c r="B380" s="47">
        <f>'namerena data'!A370+('namerena data'!B370-1)/24</f>
        <v>41380.166666666664</v>
      </c>
      <c r="C380" s="56">
        <f>IF('namerena data'!C370&gt;0,'namerena data'!C370/1000,0)</f>
        <v>0</v>
      </c>
      <c r="D380" s="63">
        <v>25.52</v>
      </c>
      <c r="E380" s="64">
        <v>25.87</v>
      </c>
      <c r="F380" s="57">
        <f t="shared" si="10"/>
        <v>60.202400000000011</v>
      </c>
      <c r="G380" s="57">
        <f t="shared" si="11"/>
        <v>0</v>
      </c>
    </row>
    <row r="381" spans="2:7" ht="12.75" customHeight="1" x14ac:dyDescent="0.2">
      <c r="B381" s="47">
        <f>'namerena data'!A371+('namerena data'!B371-1)/24</f>
        <v>41380.208333333336</v>
      </c>
      <c r="C381" s="56">
        <f>IF('namerena data'!C371&gt;0,'namerena data'!C371/1000,0)</f>
        <v>0</v>
      </c>
      <c r="D381" s="63">
        <v>32.79</v>
      </c>
      <c r="E381" s="64">
        <v>25.87</v>
      </c>
      <c r="F381" s="57">
        <f t="shared" si="10"/>
        <v>248.27729999999997</v>
      </c>
      <c r="G381" s="57">
        <f t="shared" si="11"/>
        <v>0</v>
      </c>
    </row>
    <row r="382" spans="2:7" ht="12.75" customHeight="1" x14ac:dyDescent="0.2">
      <c r="B382" s="47">
        <f>'namerena data'!A372+('namerena data'!B372-1)/24</f>
        <v>41380.25</v>
      </c>
      <c r="C382" s="56">
        <f>IF('namerena data'!C372&gt;0,'namerena data'!C372/1000,0)</f>
        <v>0</v>
      </c>
      <c r="D382" s="63">
        <v>52.55</v>
      </c>
      <c r="E382" s="64">
        <v>25.87</v>
      </c>
      <c r="F382" s="57">
        <f t="shared" si="10"/>
        <v>759.46849999999995</v>
      </c>
      <c r="G382" s="57">
        <f t="shared" si="11"/>
        <v>0</v>
      </c>
    </row>
    <row r="383" spans="2:7" ht="12.75" customHeight="1" x14ac:dyDescent="0.2">
      <c r="B383" s="47">
        <f>'namerena data'!A373+('namerena data'!B373-1)/24</f>
        <v>41380.291666666664</v>
      </c>
      <c r="C383" s="56">
        <f>IF('namerena data'!C373&gt;0,'namerena data'!C373/1000,0)</f>
        <v>0</v>
      </c>
      <c r="D383" s="63">
        <v>61.27</v>
      </c>
      <c r="E383" s="64">
        <v>25.87</v>
      </c>
      <c r="F383" s="57">
        <f t="shared" si="10"/>
        <v>985.05490000000009</v>
      </c>
      <c r="G383" s="57">
        <f t="shared" si="11"/>
        <v>0</v>
      </c>
    </row>
    <row r="384" spans="2:7" ht="12.75" customHeight="1" x14ac:dyDescent="0.2">
      <c r="B384" s="47">
        <f>'namerena data'!A374+('namerena data'!B374-1)/24</f>
        <v>41380.333333333336</v>
      </c>
      <c r="C384" s="56">
        <f>IF('namerena data'!C374&gt;0,'namerena data'!C374/1000,0)</f>
        <v>0</v>
      </c>
      <c r="D384" s="63">
        <v>67.12</v>
      </c>
      <c r="E384" s="64">
        <v>25.87</v>
      </c>
      <c r="F384" s="57">
        <f t="shared" si="10"/>
        <v>1136.3944000000001</v>
      </c>
      <c r="G384" s="57">
        <f t="shared" si="11"/>
        <v>0</v>
      </c>
    </row>
    <row r="385" spans="2:7" ht="12.75" customHeight="1" x14ac:dyDescent="0.2">
      <c r="B385" s="47">
        <f>'namerena data'!A375+('namerena data'!B375-1)/24</f>
        <v>41380.375</v>
      </c>
      <c r="C385" s="56">
        <f>IF('namerena data'!C375&gt;0,'namerena data'!C375/1000,0)</f>
        <v>0</v>
      </c>
      <c r="D385" s="63">
        <v>61.3</v>
      </c>
      <c r="E385" s="64">
        <v>25.87</v>
      </c>
      <c r="F385" s="57">
        <f t="shared" si="10"/>
        <v>985.8309999999999</v>
      </c>
      <c r="G385" s="57">
        <f t="shared" si="11"/>
        <v>0</v>
      </c>
    </row>
    <row r="386" spans="2:7" ht="12.75" customHeight="1" x14ac:dyDescent="0.2">
      <c r="B386" s="47">
        <f>'namerena data'!A376+('namerena data'!B376-1)/24</f>
        <v>41380.416666666664</v>
      </c>
      <c r="C386" s="56">
        <f>IF('namerena data'!C376&gt;0,'namerena data'!C376/1000,0)</f>
        <v>0</v>
      </c>
      <c r="D386" s="63">
        <v>51.46</v>
      </c>
      <c r="E386" s="64">
        <v>25.87</v>
      </c>
      <c r="F386" s="57">
        <f t="shared" si="10"/>
        <v>731.27020000000016</v>
      </c>
      <c r="G386" s="57">
        <f t="shared" si="11"/>
        <v>0</v>
      </c>
    </row>
    <row r="387" spans="2:7" ht="12.75" customHeight="1" x14ac:dyDescent="0.2">
      <c r="B387" s="47">
        <f>'namerena data'!A377+('namerena data'!B377-1)/24</f>
        <v>41380.458333333336</v>
      </c>
      <c r="C387" s="56">
        <f>IF('namerena data'!C377&gt;0,'namerena data'!C377/1000,0)</f>
        <v>0</v>
      </c>
      <c r="D387" s="63">
        <v>45.89</v>
      </c>
      <c r="E387" s="64">
        <v>25.87</v>
      </c>
      <c r="F387" s="57">
        <f t="shared" si="10"/>
        <v>587.17430000000013</v>
      </c>
      <c r="G387" s="57">
        <f t="shared" si="11"/>
        <v>0</v>
      </c>
    </row>
    <row r="388" spans="2:7" ht="12.75" customHeight="1" x14ac:dyDescent="0.2">
      <c r="B388" s="47">
        <f>'namerena data'!A378+('namerena data'!B378-1)/24</f>
        <v>41380.5</v>
      </c>
      <c r="C388" s="56">
        <f>IF('namerena data'!C378&gt;0,'namerena data'!C378/1000,0)</f>
        <v>0</v>
      </c>
      <c r="D388" s="63">
        <v>42.33</v>
      </c>
      <c r="E388" s="64">
        <v>25.87</v>
      </c>
      <c r="F388" s="57">
        <f t="shared" si="10"/>
        <v>495.07709999999997</v>
      </c>
      <c r="G388" s="57">
        <f t="shared" si="11"/>
        <v>0</v>
      </c>
    </row>
    <row r="389" spans="2:7" ht="12.75" customHeight="1" x14ac:dyDescent="0.2">
      <c r="B389" s="47">
        <f>'namerena data'!A379+('namerena data'!B379-1)/24</f>
        <v>41380.541666666664</v>
      </c>
      <c r="C389" s="56">
        <f>IF('namerena data'!C379&gt;0,'namerena data'!C379/1000,0)</f>
        <v>0</v>
      </c>
      <c r="D389" s="63">
        <v>39.229999999999997</v>
      </c>
      <c r="E389" s="64">
        <v>25.87</v>
      </c>
      <c r="F389" s="57">
        <f t="shared" si="10"/>
        <v>414.88009999999997</v>
      </c>
      <c r="G389" s="57">
        <f t="shared" si="11"/>
        <v>0</v>
      </c>
    </row>
    <row r="390" spans="2:7" ht="12.75" customHeight="1" x14ac:dyDescent="0.2">
      <c r="B390" s="47">
        <f>'namerena data'!A380+('namerena data'!B380-1)/24</f>
        <v>41380.583333333336</v>
      </c>
      <c r="C390" s="56">
        <f>IF('namerena data'!C380&gt;0,'namerena data'!C380/1000,0)</f>
        <v>0</v>
      </c>
      <c r="D390" s="63">
        <v>35.54</v>
      </c>
      <c r="E390" s="64">
        <v>25.87</v>
      </c>
      <c r="F390" s="57">
        <f t="shared" si="10"/>
        <v>319.41980000000001</v>
      </c>
      <c r="G390" s="57">
        <f t="shared" si="11"/>
        <v>0</v>
      </c>
    </row>
    <row r="391" spans="2:7" ht="12.75" customHeight="1" x14ac:dyDescent="0.2">
      <c r="B391" s="47">
        <f>'namerena data'!A381+('namerena data'!B381-1)/24</f>
        <v>41380.625</v>
      </c>
      <c r="C391" s="56">
        <f>IF('namerena data'!C381&gt;0,'namerena data'!C381/1000,0)</f>
        <v>0</v>
      </c>
      <c r="D391" s="63">
        <v>36</v>
      </c>
      <c r="E391" s="64">
        <v>25.87</v>
      </c>
      <c r="F391" s="57">
        <f t="shared" si="10"/>
        <v>331.32000000000005</v>
      </c>
      <c r="G391" s="57">
        <f t="shared" si="11"/>
        <v>0</v>
      </c>
    </row>
    <row r="392" spans="2:7" ht="12.75" customHeight="1" x14ac:dyDescent="0.2">
      <c r="B392" s="47">
        <f>'namerena data'!A382+('namerena data'!B382-1)/24</f>
        <v>41380.666666666664</v>
      </c>
      <c r="C392" s="56">
        <f>IF('namerena data'!C382&gt;0,'namerena data'!C382/1000,0)</f>
        <v>0</v>
      </c>
      <c r="D392" s="63">
        <v>40.39</v>
      </c>
      <c r="E392" s="64">
        <v>25.87</v>
      </c>
      <c r="F392" s="57">
        <f t="shared" si="10"/>
        <v>444.88930000000005</v>
      </c>
      <c r="G392" s="57">
        <f t="shared" si="11"/>
        <v>0</v>
      </c>
    </row>
    <row r="393" spans="2:7" ht="12.75" customHeight="1" x14ac:dyDescent="0.2">
      <c r="B393" s="47">
        <f>'namerena data'!A383+('namerena data'!B383-1)/24</f>
        <v>41380.708333333336</v>
      </c>
      <c r="C393" s="56">
        <f>IF('namerena data'!C383&gt;0,'namerena data'!C383/1000,0)</f>
        <v>0</v>
      </c>
      <c r="D393" s="63">
        <v>43.3</v>
      </c>
      <c r="E393" s="64">
        <v>25.87</v>
      </c>
      <c r="F393" s="57">
        <f t="shared" si="10"/>
        <v>520.17100000000005</v>
      </c>
      <c r="G393" s="57">
        <f t="shared" si="11"/>
        <v>0</v>
      </c>
    </row>
    <row r="394" spans="2:7" ht="12.75" customHeight="1" x14ac:dyDescent="0.2">
      <c r="B394" s="47">
        <f>'namerena data'!A384+('namerena data'!B384-1)/24</f>
        <v>41380.75</v>
      </c>
      <c r="C394" s="56">
        <f>IF('namerena data'!C384&gt;0,'namerena data'!C384/1000,0)</f>
        <v>0</v>
      </c>
      <c r="D394" s="63">
        <v>51.37</v>
      </c>
      <c r="E394" s="64">
        <v>25.87</v>
      </c>
      <c r="F394" s="57">
        <f t="shared" si="10"/>
        <v>728.94190000000003</v>
      </c>
      <c r="G394" s="57">
        <f t="shared" si="11"/>
        <v>0</v>
      </c>
    </row>
    <row r="395" spans="2:7" ht="12.75" customHeight="1" x14ac:dyDescent="0.2">
      <c r="B395" s="47">
        <f>'namerena data'!A385+('namerena data'!B385-1)/24</f>
        <v>41380.791666666664</v>
      </c>
      <c r="C395" s="56">
        <f>IF('namerena data'!C385&gt;0,'namerena data'!C385/1000,0)</f>
        <v>0</v>
      </c>
      <c r="D395" s="63">
        <v>58.08</v>
      </c>
      <c r="E395" s="64">
        <v>25.87</v>
      </c>
      <c r="F395" s="57">
        <f t="shared" si="10"/>
        <v>902.52960000000007</v>
      </c>
      <c r="G395" s="57">
        <f t="shared" si="11"/>
        <v>0</v>
      </c>
    </row>
    <row r="396" spans="2:7" ht="12.75" customHeight="1" x14ac:dyDescent="0.2">
      <c r="B396" s="47">
        <f>'namerena data'!A386+('namerena data'!B386-1)/24</f>
        <v>41380.833333333336</v>
      </c>
      <c r="C396" s="56">
        <f>IF('namerena data'!C386&gt;0,'namerena data'!C386/1000,0)</f>
        <v>0</v>
      </c>
      <c r="D396" s="63">
        <v>60.03</v>
      </c>
      <c r="E396" s="64">
        <v>25.87</v>
      </c>
      <c r="F396" s="57">
        <f t="shared" si="10"/>
        <v>952.97610000000009</v>
      </c>
      <c r="G396" s="57">
        <f t="shared" si="11"/>
        <v>0</v>
      </c>
    </row>
    <row r="397" spans="2:7" ht="12.75" customHeight="1" x14ac:dyDescent="0.2">
      <c r="B397" s="47">
        <f>'namerena data'!A387+('namerena data'!B387-1)/24</f>
        <v>41380.875</v>
      </c>
      <c r="C397" s="56">
        <f>IF('namerena data'!C387&gt;0,'namerena data'!C387/1000,0)</f>
        <v>0</v>
      </c>
      <c r="D397" s="63">
        <v>54.03</v>
      </c>
      <c r="E397" s="64">
        <v>25.87</v>
      </c>
      <c r="F397" s="57">
        <f t="shared" si="10"/>
        <v>797.75610000000006</v>
      </c>
      <c r="G397" s="57">
        <f t="shared" si="11"/>
        <v>0</v>
      </c>
    </row>
    <row r="398" spans="2:7" ht="12.75" customHeight="1" x14ac:dyDescent="0.2">
      <c r="B398" s="47">
        <f>'namerena data'!A388+('namerena data'!B388-1)/24</f>
        <v>41380.916666666664</v>
      </c>
      <c r="C398" s="56">
        <f>IF('namerena data'!C388&gt;0,'namerena data'!C388/1000,0)</f>
        <v>0</v>
      </c>
      <c r="D398" s="63">
        <v>44.16</v>
      </c>
      <c r="E398" s="64">
        <v>25.87</v>
      </c>
      <c r="F398" s="57">
        <f t="shared" si="10"/>
        <v>542.41920000000005</v>
      </c>
      <c r="G398" s="57">
        <f t="shared" si="11"/>
        <v>0</v>
      </c>
    </row>
    <row r="399" spans="2:7" ht="12.75" customHeight="1" x14ac:dyDescent="0.2">
      <c r="B399" s="47">
        <f>'namerena data'!A389+('namerena data'!B389-1)/24</f>
        <v>41380.958333333336</v>
      </c>
      <c r="C399" s="56">
        <f>IF('namerena data'!C389&gt;0,'namerena data'!C389/1000,0)</f>
        <v>0</v>
      </c>
      <c r="D399" s="63">
        <v>35.380000000000003</v>
      </c>
      <c r="E399" s="64">
        <v>25.87</v>
      </c>
      <c r="F399" s="57">
        <f t="shared" si="10"/>
        <v>315.28060000000005</v>
      </c>
      <c r="G399" s="57">
        <f t="shared" si="11"/>
        <v>0</v>
      </c>
    </row>
    <row r="400" spans="2:7" ht="12.75" customHeight="1" x14ac:dyDescent="0.2">
      <c r="B400" s="47">
        <f>'namerena data'!A390+('namerena data'!B390-1)/24</f>
        <v>41381</v>
      </c>
      <c r="C400" s="56">
        <f>IF('namerena data'!C390&gt;0,'namerena data'!C390/1000,0)</f>
        <v>0</v>
      </c>
      <c r="D400" s="63">
        <v>33.22</v>
      </c>
      <c r="E400" s="64">
        <v>25.855</v>
      </c>
      <c r="F400" s="57">
        <f t="shared" si="10"/>
        <v>258.90309999999999</v>
      </c>
      <c r="G400" s="57">
        <f t="shared" si="11"/>
        <v>0</v>
      </c>
    </row>
    <row r="401" spans="2:7" ht="12.75" customHeight="1" x14ac:dyDescent="0.2">
      <c r="B401" s="47">
        <f>'namerena data'!A391+('namerena data'!B391-1)/24</f>
        <v>41381.041666666664</v>
      </c>
      <c r="C401" s="56">
        <f>IF('namerena data'!C391&gt;0,'namerena data'!C391/1000,0)</f>
        <v>0</v>
      </c>
      <c r="D401" s="63">
        <v>30.38</v>
      </c>
      <c r="E401" s="64">
        <v>25.855</v>
      </c>
      <c r="F401" s="57">
        <f t="shared" ref="F401:F464" si="12">+IF(AND(ISNUMBER(D401),ISNUMBER(E401)),D401*E401-$F$13,0)</f>
        <v>185.47489999999993</v>
      </c>
      <c r="G401" s="57">
        <f t="shared" ref="G401:G464" si="13">+(C401*F401)</f>
        <v>0</v>
      </c>
    </row>
    <row r="402" spans="2:7" ht="12.75" customHeight="1" x14ac:dyDescent="0.2">
      <c r="B402" s="47">
        <f>'namerena data'!A392+('namerena data'!B392-1)/24</f>
        <v>41381.083333333336</v>
      </c>
      <c r="C402" s="56">
        <f>IF('namerena data'!C392&gt;0,'namerena data'!C392/1000,0)</f>
        <v>0</v>
      </c>
      <c r="D402" s="63">
        <v>28</v>
      </c>
      <c r="E402" s="64">
        <v>25.855</v>
      </c>
      <c r="F402" s="57">
        <f t="shared" si="12"/>
        <v>123.94000000000005</v>
      </c>
      <c r="G402" s="57">
        <f t="shared" si="13"/>
        <v>0</v>
      </c>
    </row>
    <row r="403" spans="2:7" ht="12.75" customHeight="1" x14ac:dyDescent="0.2">
      <c r="B403" s="47">
        <f>'namerena data'!A393+('namerena data'!B393-1)/24</f>
        <v>41381.125</v>
      </c>
      <c r="C403" s="56">
        <f>IF('namerena data'!C393&gt;0,'namerena data'!C393/1000,0)</f>
        <v>0</v>
      </c>
      <c r="D403" s="63">
        <v>26.68</v>
      </c>
      <c r="E403" s="64">
        <v>25.855</v>
      </c>
      <c r="F403" s="57">
        <f t="shared" si="12"/>
        <v>89.811400000000049</v>
      </c>
      <c r="G403" s="57">
        <f t="shared" si="13"/>
        <v>0</v>
      </c>
    </row>
    <row r="404" spans="2:7" ht="12.75" customHeight="1" x14ac:dyDescent="0.2">
      <c r="B404" s="47">
        <f>'namerena data'!A394+('namerena data'!B394-1)/24</f>
        <v>41381.166666666664</v>
      </c>
      <c r="C404" s="56">
        <f>IF('namerena data'!C394&gt;0,'namerena data'!C394/1000,0)</f>
        <v>0</v>
      </c>
      <c r="D404" s="63">
        <v>28</v>
      </c>
      <c r="E404" s="64">
        <v>25.855</v>
      </c>
      <c r="F404" s="57">
        <f t="shared" si="12"/>
        <v>123.94000000000005</v>
      </c>
      <c r="G404" s="57">
        <f t="shared" si="13"/>
        <v>0</v>
      </c>
    </row>
    <row r="405" spans="2:7" ht="12.75" customHeight="1" x14ac:dyDescent="0.2">
      <c r="B405" s="47">
        <f>'namerena data'!A395+('namerena data'!B395-1)/24</f>
        <v>41381.208333333336</v>
      </c>
      <c r="C405" s="56">
        <f>IF('namerena data'!C395&gt;0,'namerena data'!C395/1000,0)</f>
        <v>0</v>
      </c>
      <c r="D405" s="63">
        <v>32.159999999999997</v>
      </c>
      <c r="E405" s="64">
        <v>25.855</v>
      </c>
      <c r="F405" s="57">
        <f t="shared" si="12"/>
        <v>231.49679999999989</v>
      </c>
      <c r="G405" s="57">
        <f t="shared" si="13"/>
        <v>0</v>
      </c>
    </row>
    <row r="406" spans="2:7" ht="12.75" customHeight="1" x14ac:dyDescent="0.2">
      <c r="B406" s="47">
        <f>'namerena data'!A396+('namerena data'!B396-1)/24</f>
        <v>41381.25</v>
      </c>
      <c r="C406" s="56">
        <f>IF('namerena data'!C396&gt;0,'namerena data'!C396/1000,0)</f>
        <v>0</v>
      </c>
      <c r="D406" s="63">
        <v>48.32</v>
      </c>
      <c r="E406" s="64">
        <v>25.855</v>
      </c>
      <c r="F406" s="57">
        <f t="shared" si="12"/>
        <v>649.31359999999995</v>
      </c>
      <c r="G406" s="57">
        <f t="shared" si="13"/>
        <v>0</v>
      </c>
    </row>
    <row r="407" spans="2:7" ht="12.75" customHeight="1" x14ac:dyDescent="0.2">
      <c r="B407" s="47">
        <f>'namerena data'!A397+('namerena data'!B397-1)/24</f>
        <v>41381.291666666664</v>
      </c>
      <c r="C407" s="56">
        <f>IF('namerena data'!C397&gt;0,'namerena data'!C397/1000,0)</f>
        <v>0</v>
      </c>
      <c r="D407" s="63">
        <v>59.71</v>
      </c>
      <c r="E407" s="64">
        <v>25.855</v>
      </c>
      <c r="F407" s="57">
        <f t="shared" si="12"/>
        <v>943.80205000000001</v>
      </c>
      <c r="G407" s="57">
        <f t="shared" si="13"/>
        <v>0</v>
      </c>
    </row>
    <row r="408" spans="2:7" ht="12.75" customHeight="1" x14ac:dyDescent="0.2">
      <c r="B408" s="47">
        <f>'namerena data'!A398+('namerena data'!B398-1)/24</f>
        <v>41381.333333333336</v>
      </c>
      <c r="C408" s="56">
        <f>IF('namerena data'!C398&gt;0,'namerena data'!C398/1000,0)</f>
        <v>0</v>
      </c>
      <c r="D408" s="63">
        <v>66.03</v>
      </c>
      <c r="E408" s="64">
        <v>25.855</v>
      </c>
      <c r="F408" s="57">
        <f t="shared" si="12"/>
        <v>1107.2056500000001</v>
      </c>
      <c r="G408" s="57">
        <f t="shared" si="13"/>
        <v>0</v>
      </c>
    </row>
    <row r="409" spans="2:7" ht="12.75" customHeight="1" x14ac:dyDescent="0.2">
      <c r="B409" s="47">
        <f>'namerena data'!A399+('namerena data'!B399-1)/24</f>
        <v>41381.375</v>
      </c>
      <c r="C409" s="56">
        <f>IF('namerena data'!C399&gt;0,'namerena data'!C399/1000,0)</f>
        <v>0</v>
      </c>
      <c r="D409" s="63">
        <v>55.68</v>
      </c>
      <c r="E409" s="64">
        <v>25.855</v>
      </c>
      <c r="F409" s="57">
        <f t="shared" si="12"/>
        <v>839.60640000000012</v>
      </c>
      <c r="G409" s="57">
        <f t="shared" si="13"/>
        <v>0</v>
      </c>
    </row>
    <row r="410" spans="2:7" ht="12.75" customHeight="1" x14ac:dyDescent="0.2">
      <c r="B410" s="47">
        <f>'namerena data'!A400+('namerena data'!B400-1)/24</f>
        <v>41381.416666666664</v>
      </c>
      <c r="C410" s="56">
        <f>IF('namerena data'!C400&gt;0,'namerena data'!C400/1000,0)</f>
        <v>0</v>
      </c>
      <c r="D410" s="63">
        <v>49.52</v>
      </c>
      <c r="E410" s="64">
        <v>25.855</v>
      </c>
      <c r="F410" s="57">
        <f t="shared" si="12"/>
        <v>680.33960000000002</v>
      </c>
      <c r="G410" s="57">
        <f t="shared" si="13"/>
        <v>0</v>
      </c>
    </row>
    <row r="411" spans="2:7" ht="12.75" customHeight="1" x14ac:dyDescent="0.2">
      <c r="B411" s="47">
        <f>'namerena data'!A401+('namerena data'!B401-1)/24</f>
        <v>41381.458333333336</v>
      </c>
      <c r="C411" s="56">
        <f>IF('namerena data'!C401&gt;0,'namerena data'!C401/1000,0)</f>
        <v>0</v>
      </c>
      <c r="D411" s="63">
        <v>46.4</v>
      </c>
      <c r="E411" s="64">
        <v>25.855</v>
      </c>
      <c r="F411" s="57">
        <f t="shared" si="12"/>
        <v>599.67200000000003</v>
      </c>
      <c r="G411" s="57">
        <f t="shared" si="13"/>
        <v>0</v>
      </c>
    </row>
    <row r="412" spans="2:7" ht="12.75" customHeight="1" x14ac:dyDescent="0.2">
      <c r="B412" s="47">
        <f>'namerena data'!A402+('namerena data'!B402-1)/24</f>
        <v>41381.5</v>
      </c>
      <c r="C412" s="56">
        <f>IF('namerena data'!C402&gt;0,'namerena data'!C402/1000,0)</f>
        <v>0</v>
      </c>
      <c r="D412" s="63">
        <v>43.15</v>
      </c>
      <c r="E412" s="64">
        <v>25.855</v>
      </c>
      <c r="F412" s="57">
        <f t="shared" si="12"/>
        <v>515.64325000000008</v>
      </c>
      <c r="G412" s="57">
        <f t="shared" si="13"/>
        <v>0</v>
      </c>
    </row>
    <row r="413" spans="2:7" ht="12.75" customHeight="1" x14ac:dyDescent="0.2">
      <c r="B413" s="47">
        <f>'namerena data'!A403+('namerena data'!B403-1)/24</f>
        <v>41381.541666666664</v>
      </c>
      <c r="C413" s="56">
        <f>IF('namerena data'!C403&gt;0,'namerena data'!C403/1000,0)</f>
        <v>0</v>
      </c>
      <c r="D413" s="63">
        <v>38</v>
      </c>
      <c r="E413" s="64">
        <v>25.855</v>
      </c>
      <c r="F413" s="57">
        <f t="shared" si="12"/>
        <v>382.49</v>
      </c>
      <c r="G413" s="57">
        <f t="shared" si="13"/>
        <v>0</v>
      </c>
    </row>
    <row r="414" spans="2:7" ht="12.75" customHeight="1" x14ac:dyDescent="0.2">
      <c r="B414" s="47">
        <f>'namerena data'!A404+('namerena data'!B404-1)/24</f>
        <v>41381.583333333336</v>
      </c>
      <c r="C414" s="56">
        <f>IF('namerena data'!C404&gt;0,'namerena data'!C404/1000,0)</f>
        <v>0</v>
      </c>
      <c r="D414" s="63">
        <v>35.44</v>
      </c>
      <c r="E414" s="64">
        <v>25.855</v>
      </c>
      <c r="F414" s="57">
        <f t="shared" si="12"/>
        <v>316.30119999999999</v>
      </c>
      <c r="G414" s="57">
        <f t="shared" si="13"/>
        <v>0</v>
      </c>
    </row>
    <row r="415" spans="2:7" ht="12.75" customHeight="1" x14ac:dyDescent="0.2">
      <c r="B415" s="47">
        <f>'namerena data'!A405+('namerena data'!B405-1)/24</f>
        <v>41381.625</v>
      </c>
      <c r="C415" s="56">
        <f>IF('namerena data'!C405&gt;0,'namerena data'!C405/1000,0)</f>
        <v>0</v>
      </c>
      <c r="D415" s="63">
        <v>36.119999999999997</v>
      </c>
      <c r="E415" s="64">
        <v>25.855</v>
      </c>
      <c r="F415" s="57">
        <f t="shared" si="12"/>
        <v>333.88259999999991</v>
      </c>
      <c r="G415" s="57">
        <f t="shared" si="13"/>
        <v>0</v>
      </c>
    </row>
    <row r="416" spans="2:7" ht="12.75" customHeight="1" x14ac:dyDescent="0.2">
      <c r="B416" s="47">
        <f>'namerena data'!A406+('namerena data'!B406-1)/24</f>
        <v>41381.666666666664</v>
      </c>
      <c r="C416" s="56">
        <f>IF('namerena data'!C406&gt;0,'namerena data'!C406/1000,0)</f>
        <v>0</v>
      </c>
      <c r="D416" s="63">
        <v>37.950000000000003</v>
      </c>
      <c r="E416" s="64">
        <v>25.855</v>
      </c>
      <c r="F416" s="57">
        <f t="shared" si="12"/>
        <v>381.19725000000005</v>
      </c>
      <c r="G416" s="57">
        <f t="shared" si="13"/>
        <v>0</v>
      </c>
    </row>
    <row r="417" spans="2:7" ht="12.75" customHeight="1" x14ac:dyDescent="0.2">
      <c r="B417" s="47">
        <f>'namerena data'!A407+('namerena data'!B407-1)/24</f>
        <v>41381.708333333336</v>
      </c>
      <c r="C417" s="56">
        <f>IF('namerena data'!C407&gt;0,'namerena data'!C407/1000,0)</f>
        <v>0</v>
      </c>
      <c r="D417" s="63">
        <v>42.57</v>
      </c>
      <c r="E417" s="64">
        <v>25.855</v>
      </c>
      <c r="F417" s="57">
        <f t="shared" si="12"/>
        <v>500.64734999999996</v>
      </c>
      <c r="G417" s="57">
        <f t="shared" si="13"/>
        <v>0</v>
      </c>
    </row>
    <row r="418" spans="2:7" ht="12.75" customHeight="1" x14ac:dyDescent="0.2">
      <c r="B418" s="47">
        <f>'namerena data'!A408+('namerena data'!B408-1)/24</f>
        <v>41381.75</v>
      </c>
      <c r="C418" s="56">
        <f>IF('namerena data'!C408&gt;0,'namerena data'!C408/1000,0)</f>
        <v>0</v>
      </c>
      <c r="D418" s="63">
        <v>45.72</v>
      </c>
      <c r="E418" s="64">
        <v>25.855</v>
      </c>
      <c r="F418" s="57">
        <f t="shared" si="12"/>
        <v>582.09059999999999</v>
      </c>
      <c r="G418" s="57">
        <f t="shared" si="13"/>
        <v>0</v>
      </c>
    </row>
    <row r="419" spans="2:7" ht="12.75" customHeight="1" x14ac:dyDescent="0.2">
      <c r="B419" s="47">
        <f>'namerena data'!A409+('namerena data'!B409-1)/24</f>
        <v>41381.791666666664</v>
      </c>
      <c r="C419" s="56">
        <f>IF('namerena data'!C409&gt;0,'namerena data'!C409/1000,0)</f>
        <v>0</v>
      </c>
      <c r="D419" s="63">
        <v>54</v>
      </c>
      <c r="E419" s="64">
        <v>25.855</v>
      </c>
      <c r="F419" s="57">
        <f t="shared" si="12"/>
        <v>796.17000000000007</v>
      </c>
      <c r="G419" s="57">
        <f t="shared" si="13"/>
        <v>0</v>
      </c>
    </row>
    <row r="420" spans="2:7" ht="12.75" customHeight="1" x14ac:dyDescent="0.2">
      <c r="B420" s="47">
        <f>'namerena data'!A410+('namerena data'!B410-1)/24</f>
        <v>41381.833333333336</v>
      </c>
      <c r="C420" s="56">
        <f>IF('namerena data'!C410&gt;0,'namerena data'!C410/1000,0)</f>
        <v>0</v>
      </c>
      <c r="D420" s="63">
        <v>58</v>
      </c>
      <c r="E420" s="64">
        <v>25.855</v>
      </c>
      <c r="F420" s="57">
        <f t="shared" si="12"/>
        <v>899.58999999999992</v>
      </c>
      <c r="G420" s="57">
        <f t="shared" si="13"/>
        <v>0</v>
      </c>
    </row>
    <row r="421" spans="2:7" ht="12.75" customHeight="1" x14ac:dyDescent="0.2">
      <c r="B421" s="47">
        <f>'namerena data'!A411+('namerena data'!B411-1)/24</f>
        <v>41381.875</v>
      </c>
      <c r="C421" s="56">
        <f>IF('namerena data'!C411&gt;0,'namerena data'!C411/1000,0)</f>
        <v>0</v>
      </c>
      <c r="D421" s="63">
        <v>52.46</v>
      </c>
      <c r="E421" s="64">
        <v>25.855</v>
      </c>
      <c r="F421" s="57">
        <f t="shared" si="12"/>
        <v>756.35329999999999</v>
      </c>
      <c r="G421" s="57">
        <f t="shared" si="13"/>
        <v>0</v>
      </c>
    </row>
    <row r="422" spans="2:7" ht="12.75" customHeight="1" x14ac:dyDescent="0.2">
      <c r="B422" s="47">
        <f>'namerena data'!A412+('namerena data'!B412-1)/24</f>
        <v>41381.916666666664</v>
      </c>
      <c r="C422" s="56">
        <f>IF('namerena data'!C412&gt;0,'namerena data'!C412/1000,0)</f>
        <v>0</v>
      </c>
      <c r="D422" s="63">
        <v>39</v>
      </c>
      <c r="E422" s="64">
        <v>25.855</v>
      </c>
      <c r="F422" s="57">
        <f t="shared" si="12"/>
        <v>408.34500000000003</v>
      </c>
      <c r="G422" s="57">
        <f t="shared" si="13"/>
        <v>0</v>
      </c>
    </row>
    <row r="423" spans="2:7" ht="12.75" customHeight="1" x14ac:dyDescent="0.2">
      <c r="B423" s="47">
        <f>'namerena data'!A413+('namerena data'!B413-1)/24</f>
        <v>41381.958333333336</v>
      </c>
      <c r="C423" s="56">
        <f>IF('namerena data'!C413&gt;0,'namerena data'!C413/1000,0)</f>
        <v>0</v>
      </c>
      <c r="D423" s="63">
        <v>30</v>
      </c>
      <c r="E423" s="64">
        <v>25.855</v>
      </c>
      <c r="F423" s="57">
        <f t="shared" si="12"/>
        <v>175.64999999999998</v>
      </c>
      <c r="G423" s="57">
        <f t="shared" si="13"/>
        <v>0</v>
      </c>
    </row>
    <row r="424" spans="2:7" ht="12.75" customHeight="1" x14ac:dyDescent="0.2">
      <c r="B424" s="47">
        <f>'namerena data'!A414+('namerena data'!B414-1)/24</f>
        <v>41382</v>
      </c>
      <c r="C424" s="56">
        <f>IF('namerena data'!C414&gt;0,'namerena data'!C414/1000,0)</f>
        <v>0</v>
      </c>
      <c r="D424" s="63">
        <v>24.9</v>
      </c>
      <c r="E424" s="64">
        <v>25.875</v>
      </c>
      <c r="F424" s="57">
        <f t="shared" si="12"/>
        <v>44.287499999999909</v>
      </c>
      <c r="G424" s="57">
        <f t="shared" si="13"/>
        <v>0</v>
      </c>
    </row>
    <row r="425" spans="2:7" ht="12.75" customHeight="1" x14ac:dyDescent="0.2">
      <c r="B425" s="47">
        <f>'namerena data'!A415+('namerena data'!B415-1)/24</f>
        <v>41382.041666666664</v>
      </c>
      <c r="C425" s="56">
        <f>IF('namerena data'!C415&gt;0,'namerena data'!C415/1000,0)</f>
        <v>0</v>
      </c>
      <c r="D425" s="63">
        <v>21.58</v>
      </c>
      <c r="E425" s="64">
        <v>25.875</v>
      </c>
      <c r="F425" s="57">
        <f t="shared" si="12"/>
        <v>-41.617500000000064</v>
      </c>
      <c r="G425" s="57">
        <f t="shared" si="13"/>
        <v>0</v>
      </c>
    </row>
    <row r="426" spans="2:7" ht="12.75" customHeight="1" x14ac:dyDescent="0.2">
      <c r="B426" s="47">
        <f>'namerena data'!A416+('namerena data'!B416-1)/24</f>
        <v>41382.083333333336</v>
      </c>
      <c r="C426" s="56">
        <f>IF('namerena data'!C416&gt;0,'namerena data'!C416/1000,0)</f>
        <v>0</v>
      </c>
      <c r="D426" s="63">
        <v>14.23</v>
      </c>
      <c r="E426" s="64">
        <v>25.875</v>
      </c>
      <c r="F426" s="57">
        <f t="shared" si="12"/>
        <v>-231.79874999999998</v>
      </c>
      <c r="G426" s="57">
        <f t="shared" si="13"/>
        <v>0</v>
      </c>
    </row>
    <row r="427" spans="2:7" ht="12.75" customHeight="1" x14ac:dyDescent="0.2">
      <c r="B427" s="47">
        <f>'namerena data'!A417+('namerena data'!B417-1)/24</f>
        <v>41382.125</v>
      </c>
      <c r="C427" s="56">
        <f>IF('namerena data'!C417&gt;0,'namerena data'!C417/1000,0)</f>
        <v>0</v>
      </c>
      <c r="D427" s="63">
        <v>12</v>
      </c>
      <c r="E427" s="64">
        <v>25.875</v>
      </c>
      <c r="F427" s="57">
        <f t="shared" si="12"/>
        <v>-289.5</v>
      </c>
      <c r="G427" s="57">
        <f t="shared" si="13"/>
        <v>0</v>
      </c>
    </row>
    <row r="428" spans="2:7" ht="12.75" customHeight="1" x14ac:dyDescent="0.2">
      <c r="B428" s="47">
        <f>'namerena data'!A418+('namerena data'!B418-1)/24</f>
        <v>41382.166666666664</v>
      </c>
      <c r="C428" s="56">
        <f>IF('namerena data'!C418&gt;0,'namerena data'!C418/1000,0)</f>
        <v>0</v>
      </c>
      <c r="D428" s="63">
        <v>12.34</v>
      </c>
      <c r="E428" s="64">
        <v>25.875</v>
      </c>
      <c r="F428" s="57">
        <f t="shared" si="12"/>
        <v>-280.70249999999999</v>
      </c>
      <c r="G428" s="57">
        <f t="shared" si="13"/>
        <v>0</v>
      </c>
    </row>
    <row r="429" spans="2:7" ht="12.75" customHeight="1" x14ac:dyDescent="0.2">
      <c r="B429" s="47">
        <f>'namerena data'!A419+('namerena data'!B419-1)/24</f>
        <v>41382.208333333336</v>
      </c>
      <c r="C429" s="56">
        <f>IF('namerena data'!C419&gt;0,'namerena data'!C419/1000,0)</f>
        <v>0</v>
      </c>
      <c r="D429" s="63">
        <v>17.489999999999998</v>
      </c>
      <c r="E429" s="64">
        <v>25.875</v>
      </c>
      <c r="F429" s="57">
        <f t="shared" si="12"/>
        <v>-147.44625000000002</v>
      </c>
      <c r="G429" s="57">
        <f t="shared" si="13"/>
        <v>0</v>
      </c>
    </row>
    <row r="430" spans="2:7" ht="12.75" customHeight="1" x14ac:dyDescent="0.2">
      <c r="B430" s="47">
        <f>'namerena data'!A420+('namerena data'!B420-1)/24</f>
        <v>41382.25</v>
      </c>
      <c r="C430" s="56">
        <f>IF('namerena data'!C420&gt;0,'namerena data'!C420/1000,0)</f>
        <v>0</v>
      </c>
      <c r="D430" s="63">
        <v>31.92</v>
      </c>
      <c r="E430" s="64">
        <v>25.875</v>
      </c>
      <c r="F430" s="57">
        <f t="shared" si="12"/>
        <v>225.93000000000006</v>
      </c>
      <c r="G430" s="57">
        <f t="shared" si="13"/>
        <v>0</v>
      </c>
    </row>
    <row r="431" spans="2:7" ht="12.75" customHeight="1" x14ac:dyDescent="0.2">
      <c r="B431" s="47">
        <f>'namerena data'!A421+('namerena data'!B421-1)/24</f>
        <v>41382.291666666664</v>
      </c>
      <c r="C431" s="56">
        <f>IF('namerena data'!C421&gt;0,'namerena data'!C421/1000,0)</f>
        <v>0</v>
      </c>
      <c r="D431" s="63">
        <v>39.58</v>
      </c>
      <c r="E431" s="64">
        <v>25.875</v>
      </c>
      <c r="F431" s="57">
        <f t="shared" si="12"/>
        <v>424.13249999999994</v>
      </c>
      <c r="G431" s="57">
        <f t="shared" si="13"/>
        <v>0</v>
      </c>
    </row>
    <row r="432" spans="2:7" ht="12.75" customHeight="1" x14ac:dyDescent="0.2">
      <c r="B432" s="47">
        <f>'namerena data'!A422+('namerena data'!B422-1)/24</f>
        <v>41382.333333333336</v>
      </c>
      <c r="C432" s="56">
        <f>IF('namerena data'!C422&gt;0,'namerena data'!C422/1000,0)</f>
        <v>0</v>
      </c>
      <c r="D432" s="63">
        <v>39.4</v>
      </c>
      <c r="E432" s="64">
        <v>25.875</v>
      </c>
      <c r="F432" s="57">
        <f t="shared" si="12"/>
        <v>419.47499999999991</v>
      </c>
      <c r="G432" s="57">
        <f t="shared" si="13"/>
        <v>0</v>
      </c>
    </row>
    <row r="433" spans="2:7" ht="12.75" customHeight="1" x14ac:dyDescent="0.2">
      <c r="B433" s="47">
        <f>'namerena data'!A423+('namerena data'!B423-1)/24</f>
        <v>41382.375</v>
      </c>
      <c r="C433" s="56">
        <f>IF('namerena data'!C423&gt;0,'namerena data'!C423/1000,0)</f>
        <v>0</v>
      </c>
      <c r="D433" s="63">
        <v>34</v>
      </c>
      <c r="E433" s="64">
        <v>25.875</v>
      </c>
      <c r="F433" s="57">
        <f t="shared" si="12"/>
        <v>279.75</v>
      </c>
      <c r="G433" s="57">
        <f t="shared" si="13"/>
        <v>0</v>
      </c>
    </row>
    <row r="434" spans="2:7" ht="12.75" customHeight="1" x14ac:dyDescent="0.2">
      <c r="B434" s="47">
        <f>'namerena data'!A424+('namerena data'!B424-1)/24</f>
        <v>41382.416666666664</v>
      </c>
      <c r="C434" s="56">
        <f>IF('namerena data'!C424&gt;0,'namerena data'!C424/1000,0)</f>
        <v>0</v>
      </c>
      <c r="D434" s="63">
        <v>28.13</v>
      </c>
      <c r="E434" s="64">
        <v>25.875</v>
      </c>
      <c r="F434" s="57">
        <f t="shared" si="12"/>
        <v>127.86374999999998</v>
      </c>
      <c r="G434" s="57">
        <f t="shared" si="13"/>
        <v>0</v>
      </c>
    </row>
    <row r="435" spans="2:7" ht="12.75" customHeight="1" x14ac:dyDescent="0.2">
      <c r="B435" s="47">
        <f>'namerena data'!A425+('namerena data'!B425-1)/24</f>
        <v>41382.458333333336</v>
      </c>
      <c r="C435" s="56">
        <f>IF('namerena data'!C425&gt;0,'namerena data'!C425/1000,0)</f>
        <v>0</v>
      </c>
      <c r="D435" s="63">
        <v>23.71</v>
      </c>
      <c r="E435" s="64">
        <v>25.875</v>
      </c>
      <c r="F435" s="57">
        <f t="shared" si="12"/>
        <v>13.496250000000032</v>
      </c>
      <c r="G435" s="57">
        <f t="shared" si="13"/>
        <v>0</v>
      </c>
    </row>
    <row r="436" spans="2:7" ht="12.75" customHeight="1" x14ac:dyDescent="0.2">
      <c r="B436" s="47">
        <f>'namerena data'!A426+('namerena data'!B426-1)/24</f>
        <v>41382.5</v>
      </c>
      <c r="C436" s="56">
        <f>IF('namerena data'!C426&gt;0,'namerena data'!C426/1000,0)</f>
        <v>0</v>
      </c>
      <c r="D436" s="63">
        <v>19.010000000000002</v>
      </c>
      <c r="E436" s="64">
        <v>25.875</v>
      </c>
      <c r="F436" s="57">
        <f t="shared" si="12"/>
        <v>-108.11624999999998</v>
      </c>
      <c r="G436" s="57">
        <f t="shared" si="13"/>
        <v>0</v>
      </c>
    </row>
    <row r="437" spans="2:7" ht="12.75" customHeight="1" x14ac:dyDescent="0.2">
      <c r="B437" s="47">
        <f>'namerena data'!A427+('namerena data'!B427-1)/24</f>
        <v>41382.541666666664</v>
      </c>
      <c r="C437" s="56">
        <f>IF('namerena data'!C427&gt;0,'namerena data'!C427/1000,0)</f>
        <v>0</v>
      </c>
      <c r="D437" s="63">
        <v>17</v>
      </c>
      <c r="E437" s="64">
        <v>25.875</v>
      </c>
      <c r="F437" s="57">
        <f t="shared" si="12"/>
        <v>-160.125</v>
      </c>
      <c r="G437" s="57">
        <f t="shared" si="13"/>
        <v>0</v>
      </c>
    </row>
    <row r="438" spans="2:7" ht="12.75" customHeight="1" x14ac:dyDescent="0.2">
      <c r="B438" s="47">
        <f>'namerena data'!A428+('namerena data'!B428-1)/24</f>
        <v>41382.583333333336</v>
      </c>
      <c r="C438" s="56">
        <f>IF('namerena data'!C428&gt;0,'namerena data'!C428/1000,0)</f>
        <v>0</v>
      </c>
      <c r="D438" s="63">
        <v>16.93</v>
      </c>
      <c r="E438" s="64">
        <v>25.875</v>
      </c>
      <c r="F438" s="57">
        <f t="shared" si="12"/>
        <v>-161.93625000000003</v>
      </c>
      <c r="G438" s="57">
        <f t="shared" si="13"/>
        <v>0</v>
      </c>
    </row>
    <row r="439" spans="2:7" ht="12.75" customHeight="1" x14ac:dyDescent="0.2">
      <c r="B439" s="47">
        <f>'namerena data'!A429+('namerena data'!B429-1)/24</f>
        <v>41382.625</v>
      </c>
      <c r="C439" s="56">
        <f>IF('namerena data'!C429&gt;0,'namerena data'!C429/1000,0)</f>
        <v>0</v>
      </c>
      <c r="D439" s="63">
        <v>18.399999999999999</v>
      </c>
      <c r="E439" s="64">
        <v>25.875</v>
      </c>
      <c r="F439" s="57">
        <f t="shared" si="12"/>
        <v>-123.90000000000003</v>
      </c>
      <c r="G439" s="57">
        <f t="shared" si="13"/>
        <v>0</v>
      </c>
    </row>
    <row r="440" spans="2:7" ht="12.75" customHeight="1" x14ac:dyDescent="0.2">
      <c r="B440" s="47">
        <f>'namerena data'!A430+('namerena data'!B430-1)/24</f>
        <v>41382.666666666664</v>
      </c>
      <c r="C440" s="56">
        <f>IF('namerena data'!C430&gt;0,'namerena data'!C430/1000,0)</f>
        <v>0</v>
      </c>
      <c r="D440" s="63">
        <v>21.3</v>
      </c>
      <c r="E440" s="64">
        <v>25.875</v>
      </c>
      <c r="F440" s="57">
        <f t="shared" si="12"/>
        <v>-48.862499999999955</v>
      </c>
      <c r="G440" s="57">
        <f t="shared" si="13"/>
        <v>0</v>
      </c>
    </row>
    <row r="441" spans="2:7" ht="12.75" customHeight="1" x14ac:dyDescent="0.2">
      <c r="B441" s="47">
        <f>'namerena data'!A431+('namerena data'!B431-1)/24</f>
        <v>41382.708333333336</v>
      </c>
      <c r="C441" s="56">
        <f>IF('namerena data'!C431&gt;0,'namerena data'!C431/1000,0)</f>
        <v>0</v>
      </c>
      <c r="D441" s="63">
        <v>27.69</v>
      </c>
      <c r="E441" s="64">
        <v>25.875</v>
      </c>
      <c r="F441" s="57">
        <f t="shared" si="12"/>
        <v>116.47874999999999</v>
      </c>
      <c r="G441" s="57">
        <f t="shared" si="13"/>
        <v>0</v>
      </c>
    </row>
    <row r="442" spans="2:7" ht="12.75" customHeight="1" x14ac:dyDescent="0.2">
      <c r="B442" s="47">
        <f>'namerena data'!A432+('namerena data'!B432-1)/24</f>
        <v>41382.75</v>
      </c>
      <c r="C442" s="56">
        <f>IF('namerena data'!C432&gt;0,'namerena data'!C432/1000,0)</f>
        <v>0</v>
      </c>
      <c r="D442" s="63">
        <v>34.01</v>
      </c>
      <c r="E442" s="64">
        <v>25.875</v>
      </c>
      <c r="F442" s="57">
        <f t="shared" si="12"/>
        <v>280.00874999999996</v>
      </c>
      <c r="G442" s="57">
        <f t="shared" si="13"/>
        <v>0</v>
      </c>
    </row>
    <row r="443" spans="2:7" ht="12.75" customHeight="1" x14ac:dyDescent="0.2">
      <c r="B443" s="47">
        <f>'namerena data'!A433+('namerena data'!B433-1)/24</f>
        <v>41382.791666666664</v>
      </c>
      <c r="C443" s="56">
        <f>IF('namerena data'!C433&gt;0,'namerena data'!C433/1000,0)</f>
        <v>0</v>
      </c>
      <c r="D443" s="63">
        <v>38.909999999999997</v>
      </c>
      <c r="E443" s="64">
        <v>25.875</v>
      </c>
      <c r="F443" s="57">
        <f t="shared" si="12"/>
        <v>406.79624999999987</v>
      </c>
      <c r="G443" s="57">
        <f t="shared" si="13"/>
        <v>0</v>
      </c>
    </row>
    <row r="444" spans="2:7" ht="12.75" customHeight="1" x14ac:dyDescent="0.2">
      <c r="B444" s="47">
        <f>'namerena data'!A434+('namerena data'!B434-1)/24</f>
        <v>41382.833333333336</v>
      </c>
      <c r="C444" s="56">
        <f>IF('namerena data'!C434&gt;0,'namerena data'!C434/1000,0)</f>
        <v>0</v>
      </c>
      <c r="D444" s="63">
        <v>45.6</v>
      </c>
      <c r="E444" s="64">
        <v>25.875</v>
      </c>
      <c r="F444" s="57">
        <f t="shared" si="12"/>
        <v>579.90000000000009</v>
      </c>
      <c r="G444" s="57">
        <f t="shared" si="13"/>
        <v>0</v>
      </c>
    </row>
    <row r="445" spans="2:7" ht="12.75" customHeight="1" x14ac:dyDescent="0.2">
      <c r="B445" s="47">
        <f>'namerena data'!A435+('namerena data'!B435-1)/24</f>
        <v>41382.875</v>
      </c>
      <c r="C445" s="56">
        <f>IF('namerena data'!C435&gt;0,'namerena data'!C435/1000,0)</f>
        <v>0</v>
      </c>
      <c r="D445" s="63">
        <v>40.43</v>
      </c>
      <c r="E445" s="64">
        <v>25.875</v>
      </c>
      <c r="F445" s="57">
        <f t="shared" si="12"/>
        <v>446.12625000000003</v>
      </c>
      <c r="G445" s="57">
        <f t="shared" si="13"/>
        <v>0</v>
      </c>
    </row>
    <row r="446" spans="2:7" ht="12.75" customHeight="1" x14ac:dyDescent="0.2">
      <c r="B446" s="47">
        <f>'namerena data'!A436+('namerena data'!B436-1)/24</f>
        <v>41382.916666666664</v>
      </c>
      <c r="C446" s="56">
        <f>IF('namerena data'!C436&gt;0,'namerena data'!C436/1000,0)</f>
        <v>0</v>
      </c>
      <c r="D446" s="63">
        <v>32.81</v>
      </c>
      <c r="E446" s="64">
        <v>25.875</v>
      </c>
      <c r="F446" s="57">
        <f t="shared" si="12"/>
        <v>248.95875000000001</v>
      </c>
      <c r="G446" s="57">
        <f t="shared" si="13"/>
        <v>0</v>
      </c>
    </row>
    <row r="447" spans="2:7" ht="12.75" customHeight="1" x14ac:dyDescent="0.2">
      <c r="B447" s="47">
        <f>'namerena data'!A437+('namerena data'!B437-1)/24</f>
        <v>41382.958333333336</v>
      </c>
      <c r="C447" s="56">
        <f>IF('namerena data'!C437&gt;0,'namerena data'!C437/1000,0)</f>
        <v>0</v>
      </c>
      <c r="D447" s="63">
        <v>25.83</v>
      </c>
      <c r="E447" s="64">
        <v>25.875</v>
      </c>
      <c r="F447" s="57">
        <f t="shared" si="12"/>
        <v>68.351249999999936</v>
      </c>
      <c r="G447" s="57">
        <f t="shared" si="13"/>
        <v>0</v>
      </c>
    </row>
    <row r="448" spans="2:7" ht="12.75" customHeight="1" x14ac:dyDescent="0.2">
      <c r="B448" s="47">
        <f>'namerena data'!A438+('namerena data'!B438-1)/24</f>
        <v>41383</v>
      </c>
      <c r="C448" s="56">
        <f>IF('namerena data'!C438&gt;0,'namerena data'!C438/1000,0)</f>
        <v>0</v>
      </c>
      <c r="D448" s="63">
        <v>23</v>
      </c>
      <c r="E448" s="64">
        <v>25.855</v>
      </c>
      <c r="F448" s="57">
        <f t="shared" si="12"/>
        <v>-5.3350000000000364</v>
      </c>
      <c r="G448" s="57">
        <f t="shared" si="13"/>
        <v>0</v>
      </c>
    </row>
    <row r="449" spans="2:7" ht="12.75" customHeight="1" x14ac:dyDescent="0.2">
      <c r="B449" s="47">
        <f>'namerena data'!A439+('namerena data'!B439-1)/24</f>
        <v>41383.041666666664</v>
      </c>
      <c r="C449" s="56">
        <f>IF('namerena data'!C439&gt;0,'namerena data'!C439/1000,0)</f>
        <v>0</v>
      </c>
      <c r="D449" s="63">
        <v>19.13</v>
      </c>
      <c r="E449" s="64">
        <v>25.855</v>
      </c>
      <c r="F449" s="57">
        <f t="shared" si="12"/>
        <v>-105.39385000000004</v>
      </c>
      <c r="G449" s="57">
        <f t="shared" si="13"/>
        <v>0</v>
      </c>
    </row>
    <row r="450" spans="2:7" ht="12.75" customHeight="1" x14ac:dyDescent="0.2">
      <c r="B450" s="47">
        <f>'namerena data'!A440+('namerena data'!B440-1)/24</f>
        <v>41383.083333333336</v>
      </c>
      <c r="C450" s="56">
        <f>IF('namerena data'!C440&gt;0,'namerena data'!C440/1000,0)</f>
        <v>0</v>
      </c>
      <c r="D450" s="63">
        <v>14.93</v>
      </c>
      <c r="E450" s="64">
        <v>25.855</v>
      </c>
      <c r="F450" s="57">
        <f t="shared" si="12"/>
        <v>-213.98484999999999</v>
      </c>
      <c r="G450" s="57">
        <f t="shared" si="13"/>
        <v>0</v>
      </c>
    </row>
    <row r="451" spans="2:7" ht="12.75" customHeight="1" x14ac:dyDescent="0.2">
      <c r="B451" s="47">
        <f>'namerena data'!A441+('namerena data'!B441-1)/24</f>
        <v>41383.125</v>
      </c>
      <c r="C451" s="56">
        <f>IF('namerena data'!C441&gt;0,'namerena data'!C441/1000,0)</f>
        <v>0</v>
      </c>
      <c r="D451" s="63">
        <v>13.02</v>
      </c>
      <c r="E451" s="64">
        <v>25.855</v>
      </c>
      <c r="F451" s="57">
        <f t="shared" si="12"/>
        <v>-263.36790000000002</v>
      </c>
      <c r="G451" s="57">
        <f t="shared" si="13"/>
        <v>0</v>
      </c>
    </row>
    <row r="452" spans="2:7" ht="12.75" customHeight="1" x14ac:dyDescent="0.2">
      <c r="B452" s="47">
        <f>'namerena data'!A442+('namerena data'!B442-1)/24</f>
        <v>41383.166666666664</v>
      </c>
      <c r="C452" s="56">
        <f>IF('namerena data'!C442&gt;0,'namerena data'!C442/1000,0)</f>
        <v>0</v>
      </c>
      <c r="D452" s="63">
        <v>13.56</v>
      </c>
      <c r="E452" s="64">
        <v>25.855</v>
      </c>
      <c r="F452" s="57">
        <f t="shared" si="12"/>
        <v>-249.40619999999996</v>
      </c>
      <c r="G452" s="57">
        <f t="shared" si="13"/>
        <v>0</v>
      </c>
    </row>
    <row r="453" spans="2:7" ht="12.75" customHeight="1" x14ac:dyDescent="0.2">
      <c r="B453" s="47">
        <f>'namerena data'!A443+('namerena data'!B443-1)/24</f>
        <v>41383.208333333336</v>
      </c>
      <c r="C453" s="56">
        <f>IF('namerena data'!C443&gt;0,'namerena data'!C443/1000,0)</f>
        <v>0</v>
      </c>
      <c r="D453" s="63">
        <v>20.54</v>
      </c>
      <c r="E453" s="64">
        <v>25.855</v>
      </c>
      <c r="F453" s="57">
        <f t="shared" si="12"/>
        <v>-68.938300000000027</v>
      </c>
      <c r="G453" s="57">
        <f t="shared" si="13"/>
        <v>0</v>
      </c>
    </row>
    <row r="454" spans="2:7" ht="12.75" customHeight="1" x14ac:dyDescent="0.2">
      <c r="B454" s="47">
        <f>'namerena data'!A444+('namerena data'!B444-1)/24</f>
        <v>41383.25</v>
      </c>
      <c r="C454" s="56">
        <f>IF('namerena data'!C444&gt;0,'namerena data'!C444/1000,0)</f>
        <v>0</v>
      </c>
      <c r="D454" s="63">
        <v>36.6</v>
      </c>
      <c r="E454" s="64">
        <v>25.855</v>
      </c>
      <c r="F454" s="57">
        <f t="shared" si="12"/>
        <v>346.29300000000001</v>
      </c>
      <c r="G454" s="57">
        <f t="shared" si="13"/>
        <v>0</v>
      </c>
    </row>
    <row r="455" spans="2:7" ht="12.75" customHeight="1" x14ac:dyDescent="0.2">
      <c r="B455" s="47">
        <f>'namerena data'!A445+('namerena data'!B445-1)/24</f>
        <v>41383.291666666664</v>
      </c>
      <c r="C455" s="56">
        <f>IF('namerena data'!C445&gt;0,'namerena data'!C445/1000,0)</f>
        <v>0</v>
      </c>
      <c r="D455" s="63">
        <v>45</v>
      </c>
      <c r="E455" s="64">
        <v>25.855</v>
      </c>
      <c r="F455" s="57">
        <f t="shared" si="12"/>
        <v>563.47499999999991</v>
      </c>
      <c r="G455" s="57">
        <f t="shared" si="13"/>
        <v>0</v>
      </c>
    </row>
    <row r="456" spans="2:7" ht="12.75" customHeight="1" x14ac:dyDescent="0.2">
      <c r="B456" s="47">
        <f>'namerena data'!A446+('namerena data'!B446-1)/24</f>
        <v>41383.333333333336</v>
      </c>
      <c r="C456" s="56">
        <f>IF('namerena data'!C446&gt;0,'namerena data'!C446/1000,0)</f>
        <v>0</v>
      </c>
      <c r="D456" s="63">
        <v>48.02</v>
      </c>
      <c r="E456" s="64">
        <v>25.855</v>
      </c>
      <c r="F456" s="57">
        <f t="shared" si="12"/>
        <v>641.55709999999999</v>
      </c>
      <c r="G456" s="57">
        <f t="shared" si="13"/>
        <v>0</v>
      </c>
    </row>
    <row r="457" spans="2:7" ht="12.75" customHeight="1" x14ac:dyDescent="0.2">
      <c r="B457" s="47">
        <f>'namerena data'!A447+('namerena data'!B447-1)/24</f>
        <v>41383.375</v>
      </c>
      <c r="C457" s="56">
        <f>IF('namerena data'!C447&gt;0,'namerena data'!C447/1000,0)</f>
        <v>0</v>
      </c>
      <c r="D457" s="63">
        <v>44.12</v>
      </c>
      <c r="E457" s="64">
        <v>25.855</v>
      </c>
      <c r="F457" s="57">
        <f t="shared" si="12"/>
        <v>540.72260000000006</v>
      </c>
      <c r="G457" s="57">
        <f t="shared" si="13"/>
        <v>0</v>
      </c>
    </row>
    <row r="458" spans="2:7" ht="12.75" customHeight="1" x14ac:dyDescent="0.2">
      <c r="B458" s="47">
        <f>'namerena data'!A448+('namerena data'!B448-1)/24</f>
        <v>41383.416666666664</v>
      </c>
      <c r="C458" s="56">
        <f>IF('namerena data'!C448&gt;0,'namerena data'!C448/1000,0)</f>
        <v>0</v>
      </c>
      <c r="D458" s="63">
        <v>42</v>
      </c>
      <c r="E458" s="64">
        <v>25.855</v>
      </c>
      <c r="F458" s="57">
        <f t="shared" si="12"/>
        <v>485.91000000000008</v>
      </c>
      <c r="G458" s="57">
        <f t="shared" si="13"/>
        <v>0</v>
      </c>
    </row>
    <row r="459" spans="2:7" ht="12.75" customHeight="1" x14ac:dyDescent="0.2">
      <c r="B459" s="47">
        <f>'namerena data'!A449+('namerena data'!B449-1)/24</f>
        <v>41383.458333333336</v>
      </c>
      <c r="C459" s="56">
        <f>IF('namerena data'!C449&gt;0,'namerena data'!C449/1000,0)</f>
        <v>0</v>
      </c>
      <c r="D459" s="63">
        <v>39.5</v>
      </c>
      <c r="E459" s="64">
        <v>25.855</v>
      </c>
      <c r="F459" s="57">
        <f t="shared" si="12"/>
        <v>421.27250000000004</v>
      </c>
      <c r="G459" s="57">
        <f t="shared" si="13"/>
        <v>0</v>
      </c>
    </row>
    <row r="460" spans="2:7" ht="12.75" customHeight="1" x14ac:dyDescent="0.2">
      <c r="B460" s="47">
        <f>'namerena data'!A450+('namerena data'!B450-1)/24</f>
        <v>41383.5</v>
      </c>
      <c r="C460" s="56">
        <f>IF('namerena data'!C450&gt;0,'namerena data'!C450/1000,0)</f>
        <v>0</v>
      </c>
      <c r="D460" s="63">
        <v>37.380000000000003</v>
      </c>
      <c r="E460" s="64">
        <v>25.855</v>
      </c>
      <c r="F460" s="57">
        <f t="shared" si="12"/>
        <v>366.45990000000006</v>
      </c>
      <c r="G460" s="57">
        <f t="shared" si="13"/>
        <v>0</v>
      </c>
    </row>
    <row r="461" spans="2:7" ht="12.75" customHeight="1" x14ac:dyDescent="0.2">
      <c r="B461" s="47">
        <f>'namerena data'!A451+('namerena data'!B451-1)/24</f>
        <v>41383.541666666664</v>
      </c>
      <c r="C461" s="56">
        <f>IF('namerena data'!C451&gt;0,'namerena data'!C451/1000,0)</f>
        <v>0</v>
      </c>
      <c r="D461" s="63">
        <v>34.869999999999997</v>
      </c>
      <c r="E461" s="64">
        <v>25.855</v>
      </c>
      <c r="F461" s="57">
        <f t="shared" si="12"/>
        <v>301.56385</v>
      </c>
      <c r="G461" s="57">
        <f t="shared" si="13"/>
        <v>0</v>
      </c>
    </row>
    <row r="462" spans="2:7" ht="12.75" customHeight="1" x14ac:dyDescent="0.2">
      <c r="B462" s="47">
        <f>'namerena data'!A452+('namerena data'!B452-1)/24</f>
        <v>41383.583333333336</v>
      </c>
      <c r="C462" s="56">
        <f>IF('namerena data'!C452&gt;0,'namerena data'!C452/1000,0)</f>
        <v>0</v>
      </c>
      <c r="D462" s="63">
        <v>33</v>
      </c>
      <c r="E462" s="64">
        <v>25.855</v>
      </c>
      <c r="F462" s="57">
        <f t="shared" si="12"/>
        <v>253.21500000000003</v>
      </c>
      <c r="G462" s="57">
        <f t="shared" si="13"/>
        <v>0</v>
      </c>
    </row>
    <row r="463" spans="2:7" ht="12.75" customHeight="1" x14ac:dyDescent="0.2">
      <c r="B463" s="47">
        <f>'namerena data'!A453+('namerena data'!B453-1)/24</f>
        <v>41383.625</v>
      </c>
      <c r="C463" s="56">
        <f>IF('namerena data'!C453&gt;0,'namerena data'!C453/1000,0)</f>
        <v>0</v>
      </c>
      <c r="D463" s="63">
        <v>33.69</v>
      </c>
      <c r="E463" s="64">
        <v>25.855</v>
      </c>
      <c r="F463" s="57">
        <f t="shared" si="12"/>
        <v>271.05494999999996</v>
      </c>
      <c r="G463" s="57">
        <f t="shared" si="13"/>
        <v>0</v>
      </c>
    </row>
    <row r="464" spans="2:7" ht="12.75" customHeight="1" x14ac:dyDescent="0.2">
      <c r="B464" s="47">
        <f>'namerena data'!A454+('namerena data'!B454-1)/24</f>
        <v>41383.666666666664</v>
      </c>
      <c r="C464" s="56">
        <f>IF('namerena data'!C454&gt;0,'namerena data'!C454/1000,0)</f>
        <v>0</v>
      </c>
      <c r="D464" s="63">
        <v>33.03</v>
      </c>
      <c r="E464" s="64">
        <v>25.855</v>
      </c>
      <c r="F464" s="57">
        <f t="shared" si="12"/>
        <v>253.99065000000007</v>
      </c>
      <c r="G464" s="57">
        <f t="shared" si="13"/>
        <v>0</v>
      </c>
    </row>
    <row r="465" spans="2:7" ht="12.75" customHeight="1" x14ac:dyDescent="0.2">
      <c r="B465" s="47">
        <f>'namerena data'!A455+('namerena data'!B455-1)/24</f>
        <v>41383.708333333336</v>
      </c>
      <c r="C465" s="56">
        <f>IF('namerena data'!C455&gt;0,'namerena data'!C455/1000,0)</f>
        <v>0</v>
      </c>
      <c r="D465" s="63">
        <v>36</v>
      </c>
      <c r="E465" s="64">
        <v>25.855</v>
      </c>
      <c r="F465" s="57">
        <f t="shared" ref="F465:F528" si="14">+IF(AND(ISNUMBER(D465),ISNUMBER(E465)),D465*E465-$F$13,0)</f>
        <v>330.78</v>
      </c>
      <c r="G465" s="57">
        <f t="shared" ref="G465:G528" si="15">+(C465*F465)</f>
        <v>0</v>
      </c>
    </row>
    <row r="466" spans="2:7" ht="12.75" customHeight="1" x14ac:dyDescent="0.2">
      <c r="B466" s="47">
        <f>'namerena data'!A456+('namerena data'!B456-1)/24</f>
        <v>41383.75</v>
      </c>
      <c r="C466" s="56">
        <f>IF('namerena data'!C456&gt;0,'namerena data'!C456/1000,0)</f>
        <v>0</v>
      </c>
      <c r="D466" s="63">
        <v>40.049999999999997</v>
      </c>
      <c r="E466" s="64">
        <v>25.855</v>
      </c>
      <c r="F466" s="57">
        <f t="shared" si="14"/>
        <v>435.49274999999989</v>
      </c>
      <c r="G466" s="57">
        <f t="shared" si="15"/>
        <v>0</v>
      </c>
    </row>
    <row r="467" spans="2:7" ht="12.75" customHeight="1" x14ac:dyDescent="0.2">
      <c r="B467" s="47">
        <f>'namerena data'!A457+('namerena data'!B457-1)/24</f>
        <v>41383.791666666664</v>
      </c>
      <c r="C467" s="56">
        <f>IF('namerena data'!C457&gt;0,'namerena data'!C457/1000,0)</f>
        <v>0</v>
      </c>
      <c r="D467" s="63">
        <v>43.07</v>
      </c>
      <c r="E467" s="64">
        <v>25.855</v>
      </c>
      <c r="F467" s="57">
        <f t="shared" si="14"/>
        <v>513.57484999999997</v>
      </c>
      <c r="G467" s="57">
        <f t="shared" si="15"/>
        <v>0</v>
      </c>
    </row>
    <row r="468" spans="2:7" ht="12.75" customHeight="1" x14ac:dyDescent="0.2">
      <c r="B468" s="47">
        <f>'namerena data'!A458+('namerena data'!B458-1)/24</f>
        <v>41383.833333333336</v>
      </c>
      <c r="C468" s="56">
        <f>IF('namerena data'!C458&gt;0,'namerena data'!C458/1000,0)</f>
        <v>0</v>
      </c>
      <c r="D468" s="63">
        <v>46</v>
      </c>
      <c r="E468" s="64">
        <v>25.855</v>
      </c>
      <c r="F468" s="57">
        <f t="shared" si="14"/>
        <v>589.32999999999993</v>
      </c>
      <c r="G468" s="57">
        <f t="shared" si="15"/>
        <v>0</v>
      </c>
    </row>
    <row r="469" spans="2:7" ht="12.75" customHeight="1" x14ac:dyDescent="0.2">
      <c r="B469" s="47">
        <f>'namerena data'!A459+('namerena data'!B459-1)/24</f>
        <v>41383.875</v>
      </c>
      <c r="C469" s="56">
        <f>IF('namerena data'!C459&gt;0,'namerena data'!C459/1000,0)</f>
        <v>0</v>
      </c>
      <c r="D469" s="63">
        <v>41.52</v>
      </c>
      <c r="E469" s="64">
        <v>25.855</v>
      </c>
      <c r="F469" s="57">
        <f t="shared" si="14"/>
        <v>473.4996000000001</v>
      </c>
      <c r="G469" s="57">
        <f t="shared" si="15"/>
        <v>0</v>
      </c>
    </row>
    <row r="470" spans="2:7" ht="12.75" customHeight="1" x14ac:dyDescent="0.2">
      <c r="B470" s="47">
        <f>'namerena data'!A460+('namerena data'!B460-1)/24</f>
        <v>41383.916666666664</v>
      </c>
      <c r="C470" s="56">
        <f>IF('namerena data'!C460&gt;0,'namerena data'!C460/1000,0)</f>
        <v>0</v>
      </c>
      <c r="D470" s="63">
        <v>36.380000000000003</v>
      </c>
      <c r="E470" s="64">
        <v>25.855</v>
      </c>
      <c r="F470" s="57">
        <f t="shared" si="14"/>
        <v>340.60490000000004</v>
      </c>
      <c r="G470" s="57">
        <f t="shared" si="15"/>
        <v>0</v>
      </c>
    </row>
    <row r="471" spans="2:7" ht="12.75" customHeight="1" x14ac:dyDescent="0.2">
      <c r="B471" s="47">
        <f>'namerena data'!A461+('namerena data'!B461-1)/24</f>
        <v>41383.958333333336</v>
      </c>
      <c r="C471" s="56">
        <f>IF('namerena data'!C461&gt;0,'namerena data'!C461/1000,0)</f>
        <v>0</v>
      </c>
      <c r="D471" s="63">
        <v>30.48</v>
      </c>
      <c r="E471" s="64">
        <v>25.855</v>
      </c>
      <c r="F471" s="57">
        <f t="shared" si="14"/>
        <v>188.06040000000007</v>
      </c>
      <c r="G471" s="57">
        <f t="shared" si="15"/>
        <v>0</v>
      </c>
    </row>
    <row r="472" spans="2:7" ht="12.75" customHeight="1" x14ac:dyDescent="0.2">
      <c r="B472" s="47">
        <f>'namerena data'!A462+('namerena data'!B462-1)/24</f>
        <v>41384</v>
      </c>
      <c r="C472" s="56">
        <f>IF('namerena data'!C462&gt;0,'namerena data'!C462/1000,0)</f>
        <v>0</v>
      </c>
      <c r="D472" s="63">
        <v>23.06</v>
      </c>
      <c r="E472" s="64">
        <v>25.855</v>
      </c>
      <c r="F472" s="57">
        <f t="shared" si="14"/>
        <v>-3.7837000000000671</v>
      </c>
      <c r="G472" s="57">
        <f t="shared" si="15"/>
        <v>0</v>
      </c>
    </row>
    <row r="473" spans="2:7" ht="12.75" customHeight="1" x14ac:dyDescent="0.2">
      <c r="B473" s="47">
        <f>'namerena data'!A463+('namerena data'!B463-1)/24</f>
        <v>41384.041666666664</v>
      </c>
      <c r="C473" s="56">
        <f>IF('namerena data'!C463&gt;0,'namerena data'!C463/1000,0)</f>
        <v>0</v>
      </c>
      <c r="D473" s="63">
        <v>18.86</v>
      </c>
      <c r="E473" s="64">
        <v>25.855</v>
      </c>
      <c r="F473" s="57">
        <f t="shared" si="14"/>
        <v>-112.37470000000002</v>
      </c>
      <c r="G473" s="57">
        <f t="shared" si="15"/>
        <v>0</v>
      </c>
    </row>
    <row r="474" spans="2:7" ht="12.75" customHeight="1" x14ac:dyDescent="0.2">
      <c r="B474" s="47">
        <f>'namerena data'!A464+('namerena data'!B464-1)/24</f>
        <v>41384.083333333336</v>
      </c>
      <c r="C474" s="56">
        <f>IF('namerena data'!C464&gt;0,'namerena data'!C464/1000,0)</f>
        <v>0</v>
      </c>
      <c r="D474" s="63">
        <v>15.03</v>
      </c>
      <c r="E474" s="64">
        <v>25.855</v>
      </c>
      <c r="F474" s="57">
        <f t="shared" si="14"/>
        <v>-211.39935000000003</v>
      </c>
      <c r="G474" s="57">
        <f t="shared" si="15"/>
        <v>0</v>
      </c>
    </row>
    <row r="475" spans="2:7" ht="12.75" customHeight="1" x14ac:dyDescent="0.2">
      <c r="B475" s="47">
        <f>'namerena data'!A465+('namerena data'!B465-1)/24</f>
        <v>41384.125</v>
      </c>
      <c r="C475" s="56">
        <f>IF('namerena data'!C465&gt;0,'namerena data'!C465/1000,0)</f>
        <v>0</v>
      </c>
      <c r="D475" s="63">
        <v>15</v>
      </c>
      <c r="E475" s="64">
        <v>25.855</v>
      </c>
      <c r="F475" s="57">
        <f t="shared" si="14"/>
        <v>-212.17500000000001</v>
      </c>
      <c r="G475" s="57">
        <f t="shared" si="15"/>
        <v>0</v>
      </c>
    </row>
    <row r="476" spans="2:7" ht="12.75" customHeight="1" x14ac:dyDescent="0.2">
      <c r="B476" s="47">
        <f>'namerena data'!A466+('namerena data'!B466-1)/24</f>
        <v>41384.166666666664</v>
      </c>
      <c r="C476" s="56">
        <f>IF('namerena data'!C466&gt;0,'namerena data'!C466/1000,0)</f>
        <v>0</v>
      </c>
      <c r="D476" s="63">
        <v>13.43</v>
      </c>
      <c r="E476" s="64">
        <v>25.855</v>
      </c>
      <c r="F476" s="57">
        <f t="shared" si="14"/>
        <v>-252.76735000000002</v>
      </c>
      <c r="G476" s="57">
        <f t="shared" si="15"/>
        <v>0</v>
      </c>
    </row>
    <row r="477" spans="2:7" ht="12.75" customHeight="1" x14ac:dyDescent="0.2">
      <c r="B477" s="47">
        <f>'namerena data'!A467+('namerena data'!B467-1)/24</f>
        <v>41384.208333333336</v>
      </c>
      <c r="C477" s="56">
        <f>IF('namerena data'!C467&gt;0,'namerena data'!C467/1000,0)</f>
        <v>0</v>
      </c>
      <c r="D477" s="63">
        <v>15.21</v>
      </c>
      <c r="E477" s="64">
        <v>25.855</v>
      </c>
      <c r="F477" s="57">
        <f t="shared" si="14"/>
        <v>-206.74544999999995</v>
      </c>
      <c r="G477" s="57">
        <f t="shared" si="15"/>
        <v>0</v>
      </c>
    </row>
    <row r="478" spans="2:7" ht="12.75" customHeight="1" x14ac:dyDescent="0.2">
      <c r="B478" s="47">
        <f>'namerena data'!A468+('namerena data'!B468-1)/24</f>
        <v>41384.25</v>
      </c>
      <c r="C478" s="56">
        <f>IF('namerena data'!C468&gt;0,'namerena data'!C468/1000,0)</f>
        <v>0</v>
      </c>
      <c r="D478" s="63">
        <v>20.100000000000001</v>
      </c>
      <c r="E478" s="64">
        <v>25.855</v>
      </c>
      <c r="F478" s="57">
        <f t="shared" si="14"/>
        <v>-80.314499999999953</v>
      </c>
      <c r="G478" s="57">
        <f t="shared" si="15"/>
        <v>0</v>
      </c>
    </row>
    <row r="479" spans="2:7" ht="12.75" customHeight="1" x14ac:dyDescent="0.2">
      <c r="B479" s="47">
        <f>'namerena data'!A469+('namerena data'!B469-1)/24</f>
        <v>41384.291666666664</v>
      </c>
      <c r="C479" s="56">
        <f>IF('namerena data'!C469&gt;0,'namerena data'!C469/1000,0)</f>
        <v>0</v>
      </c>
      <c r="D479" s="63">
        <v>27.46</v>
      </c>
      <c r="E479" s="64">
        <v>25.855</v>
      </c>
      <c r="F479" s="57">
        <f t="shared" si="14"/>
        <v>109.97829999999999</v>
      </c>
      <c r="G479" s="57">
        <f t="shared" si="15"/>
        <v>0</v>
      </c>
    </row>
    <row r="480" spans="2:7" ht="12.75" customHeight="1" x14ac:dyDescent="0.2">
      <c r="B480" s="47">
        <f>'namerena data'!A470+('namerena data'!B470-1)/24</f>
        <v>41384.333333333336</v>
      </c>
      <c r="C480" s="56">
        <f>IF('namerena data'!C470&gt;0,'namerena data'!C470/1000,0)</f>
        <v>0</v>
      </c>
      <c r="D480" s="63">
        <v>33.46</v>
      </c>
      <c r="E480" s="64">
        <v>25.855</v>
      </c>
      <c r="F480" s="57">
        <f t="shared" si="14"/>
        <v>265.10829999999999</v>
      </c>
      <c r="G480" s="57">
        <f t="shared" si="15"/>
        <v>0</v>
      </c>
    </row>
    <row r="481" spans="2:7" ht="12.75" customHeight="1" x14ac:dyDescent="0.2">
      <c r="B481" s="47">
        <f>'namerena data'!A471+('namerena data'!B471-1)/24</f>
        <v>41384.375</v>
      </c>
      <c r="C481" s="56">
        <f>IF('namerena data'!C471&gt;0,'namerena data'!C471/1000,0)</f>
        <v>0</v>
      </c>
      <c r="D481" s="63">
        <v>34.1</v>
      </c>
      <c r="E481" s="64">
        <v>25.855</v>
      </c>
      <c r="F481" s="57">
        <f t="shared" si="14"/>
        <v>281.65550000000007</v>
      </c>
      <c r="G481" s="57">
        <f t="shared" si="15"/>
        <v>0</v>
      </c>
    </row>
    <row r="482" spans="2:7" ht="12.75" customHeight="1" x14ac:dyDescent="0.2">
      <c r="B482" s="47">
        <f>'namerena data'!A472+('namerena data'!B472-1)/24</f>
        <v>41384.416666666664</v>
      </c>
      <c r="C482" s="56">
        <f>IF('namerena data'!C472&gt;0,'namerena data'!C472/1000,0)</f>
        <v>0</v>
      </c>
      <c r="D482" s="63">
        <v>32.880000000000003</v>
      </c>
      <c r="E482" s="64">
        <v>25.855</v>
      </c>
      <c r="F482" s="57">
        <f t="shared" si="14"/>
        <v>250.11240000000009</v>
      </c>
      <c r="G482" s="57">
        <f t="shared" si="15"/>
        <v>0</v>
      </c>
    </row>
    <row r="483" spans="2:7" ht="12.75" customHeight="1" x14ac:dyDescent="0.2">
      <c r="B483" s="47">
        <f>'namerena data'!A473+('namerena data'!B473-1)/24</f>
        <v>41384.458333333336</v>
      </c>
      <c r="C483" s="56">
        <f>IF('namerena data'!C473&gt;0,'namerena data'!C473/1000,0)</f>
        <v>0</v>
      </c>
      <c r="D483" s="63">
        <v>32.799999999999997</v>
      </c>
      <c r="E483" s="64">
        <v>25.855</v>
      </c>
      <c r="F483" s="57">
        <f t="shared" si="14"/>
        <v>248.04399999999998</v>
      </c>
      <c r="G483" s="57">
        <f t="shared" si="15"/>
        <v>0</v>
      </c>
    </row>
    <row r="484" spans="2:7" ht="12.75" customHeight="1" x14ac:dyDescent="0.2">
      <c r="B484" s="47">
        <f>'namerena data'!A474+('namerena data'!B474-1)/24</f>
        <v>41384.5</v>
      </c>
      <c r="C484" s="56">
        <f>IF('namerena data'!C474&gt;0,'namerena data'!C474/1000,0)</f>
        <v>0</v>
      </c>
      <c r="D484" s="63">
        <v>30.02</v>
      </c>
      <c r="E484" s="64">
        <v>25.855</v>
      </c>
      <c r="F484" s="57">
        <f t="shared" si="14"/>
        <v>176.1671</v>
      </c>
      <c r="G484" s="57">
        <f t="shared" si="15"/>
        <v>0</v>
      </c>
    </row>
    <row r="485" spans="2:7" ht="12.75" customHeight="1" x14ac:dyDescent="0.2">
      <c r="B485" s="47">
        <f>'namerena data'!A475+('namerena data'!B475-1)/24</f>
        <v>41384.541666666664</v>
      </c>
      <c r="C485" s="56">
        <f>IF('namerena data'!C475&gt;0,'namerena data'!C475/1000,0)</f>
        <v>0</v>
      </c>
      <c r="D485" s="63">
        <v>27.14</v>
      </c>
      <c r="E485" s="64">
        <v>25.855</v>
      </c>
      <c r="F485" s="57">
        <f t="shared" si="14"/>
        <v>101.7047</v>
      </c>
      <c r="G485" s="57">
        <f t="shared" si="15"/>
        <v>0</v>
      </c>
    </row>
    <row r="486" spans="2:7" ht="12.75" customHeight="1" x14ac:dyDescent="0.2">
      <c r="B486" s="47">
        <f>'namerena data'!A476+('namerena data'!B476-1)/24</f>
        <v>41384.583333333336</v>
      </c>
      <c r="C486" s="56">
        <f>IF('namerena data'!C476&gt;0,'namerena data'!C476/1000,0)</f>
        <v>0</v>
      </c>
      <c r="D486" s="63">
        <v>21.87</v>
      </c>
      <c r="E486" s="64">
        <v>25.855</v>
      </c>
      <c r="F486" s="57">
        <f t="shared" si="14"/>
        <v>-34.551150000000007</v>
      </c>
      <c r="G486" s="57">
        <f t="shared" si="15"/>
        <v>0</v>
      </c>
    </row>
    <row r="487" spans="2:7" ht="12.75" customHeight="1" x14ac:dyDescent="0.2">
      <c r="B487" s="47">
        <f>'namerena data'!A477+('namerena data'!B477-1)/24</f>
        <v>41384.625</v>
      </c>
      <c r="C487" s="56">
        <f>IF('namerena data'!C477&gt;0,'namerena data'!C477/1000,0)</f>
        <v>0</v>
      </c>
      <c r="D487" s="63">
        <v>20.43</v>
      </c>
      <c r="E487" s="64">
        <v>25.855</v>
      </c>
      <c r="F487" s="57">
        <f t="shared" si="14"/>
        <v>-71.782349999999951</v>
      </c>
      <c r="G487" s="57">
        <f t="shared" si="15"/>
        <v>0</v>
      </c>
    </row>
    <row r="488" spans="2:7" ht="12.75" customHeight="1" x14ac:dyDescent="0.2">
      <c r="B488" s="47">
        <f>'namerena data'!A478+('namerena data'!B478-1)/24</f>
        <v>41384.666666666664</v>
      </c>
      <c r="C488" s="56">
        <f>IF('namerena data'!C478&gt;0,'namerena data'!C478/1000,0)</f>
        <v>0</v>
      </c>
      <c r="D488" s="63">
        <v>23.15</v>
      </c>
      <c r="E488" s="64">
        <v>25.855</v>
      </c>
      <c r="F488" s="57">
        <f t="shared" si="14"/>
        <v>-1.4567500000000564</v>
      </c>
      <c r="G488" s="57">
        <f t="shared" si="15"/>
        <v>0</v>
      </c>
    </row>
    <row r="489" spans="2:7" ht="12.75" customHeight="1" x14ac:dyDescent="0.2">
      <c r="B489" s="47">
        <f>'namerena data'!A479+('namerena data'!B479-1)/24</f>
        <v>41384.708333333336</v>
      </c>
      <c r="C489" s="56">
        <f>IF('namerena data'!C479&gt;0,'namerena data'!C479/1000,0)</f>
        <v>0</v>
      </c>
      <c r="D489" s="63">
        <v>29.93</v>
      </c>
      <c r="E489" s="64">
        <v>25.855</v>
      </c>
      <c r="F489" s="57">
        <f t="shared" si="14"/>
        <v>173.84014999999999</v>
      </c>
      <c r="G489" s="57">
        <f t="shared" si="15"/>
        <v>0</v>
      </c>
    </row>
    <row r="490" spans="2:7" ht="12.75" customHeight="1" x14ac:dyDescent="0.2">
      <c r="B490" s="47">
        <f>'namerena data'!A480+('namerena data'!B480-1)/24</f>
        <v>41384.75</v>
      </c>
      <c r="C490" s="56">
        <f>IF('namerena data'!C480&gt;0,'namerena data'!C480/1000,0)</f>
        <v>0</v>
      </c>
      <c r="D490" s="63">
        <v>33.5</v>
      </c>
      <c r="E490" s="64">
        <v>25.855</v>
      </c>
      <c r="F490" s="57">
        <f t="shared" si="14"/>
        <v>266.14250000000004</v>
      </c>
      <c r="G490" s="57">
        <f t="shared" si="15"/>
        <v>0</v>
      </c>
    </row>
    <row r="491" spans="2:7" ht="12.75" customHeight="1" x14ac:dyDescent="0.2">
      <c r="B491" s="47">
        <f>'namerena data'!A481+('namerena data'!B481-1)/24</f>
        <v>41384.791666666664</v>
      </c>
      <c r="C491" s="56">
        <f>IF('namerena data'!C481&gt;0,'namerena data'!C481/1000,0)</f>
        <v>0</v>
      </c>
      <c r="D491" s="63">
        <v>36.06</v>
      </c>
      <c r="E491" s="64">
        <v>25.855</v>
      </c>
      <c r="F491" s="57">
        <f t="shared" si="14"/>
        <v>332.33130000000006</v>
      </c>
      <c r="G491" s="57">
        <f t="shared" si="15"/>
        <v>0</v>
      </c>
    </row>
    <row r="492" spans="2:7" ht="12.75" customHeight="1" x14ac:dyDescent="0.2">
      <c r="B492" s="47">
        <f>'namerena data'!A482+('namerena data'!B482-1)/24</f>
        <v>41384.833333333336</v>
      </c>
      <c r="C492" s="56">
        <f>IF('namerena data'!C482&gt;0,'namerena data'!C482/1000,0)</f>
        <v>0</v>
      </c>
      <c r="D492" s="63">
        <v>41.05</v>
      </c>
      <c r="E492" s="64">
        <v>25.855</v>
      </c>
      <c r="F492" s="57">
        <f t="shared" si="14"/>
        <v>461.34774999999991</v>
      </c>
      <c r="G492" s="57">
        <f t="shared" si="15"/>
        <v>0</v>
      </c>
    </row>
    <row r="493" spans="2:7" ht="12.75" customHeight="1" x14ac:dyDescent="0.2">
      <c r="B493" s="47">
        <f>'namerena data'!A483+('namerena data'!B483-1)/24</f>
        <v>41384.875</v>
      </c>
      <c r="C493" s="56">
        <f>IF('namerena data'!C483&gt;0,'namerena data'!C483/1000,0)</f>
        <v>0</v>
      </c>
      <c r="D493" s="63">
        <v>35</v>
      </c>
      <c r="E493" s="64">
        <v>25.855</v>
      </c>
      <c r="F493" s="57">
        <f t="shared" si="14"/>
        <v>304.92500000000007</v>
      </c>
      <c r="G493" s="57">
        <f t="shared" si="15"/>
        <v>0</v>
      </c>
    </row>
    <row r="494" spans="2:7" ht="12.75" customHeight="1" x14ac:dyDescent="0.2">
      <c r="B494" s="47">
        <f>'namerena data'!A484+('namerena data'!B484-1)/24</f>
        <v>41384.916666666664</v>
      </c>
      <c r="C494" s="56">
        <f>IF('namerena data'!C484&gt;0,'namerena data'!C484/1000,0)</f>
        <v>0</v>
      </c>
      <c r="D494" s="63">
        <v>32.07</v>
      </c>
      <c r="E494" s="64">
        <v>25.855</v>
      </c>
      <c r="F494" s="57">
        <f t="shared" si="14"/>
        <v>229.16985</v>
      </c>
      <c r="G494" s="57">
        <f t="shared" si="15"/>
        <v>0</v>
      </c>
    </row>
    <row r="495" spans="2:7" ht="12.75" customHeight="1" x14ac:dyDescent="0.2">
      <c r="B495" s="47">
        <f>'namerena data'!A485+('namerena data'!B485-1)/24</f>
        <v>41384.958333333336</v>
      </c>
      <c r="C495" s="56">
        <f>IF('namerena data'!C485&gt;0,'namerena data'!C485/1000,0)</f>
        <v>0</v>
      </c>
      <c r="D495" s="63">
        <v>25.23</v>
      </c>
      <c r="E495" s="64">
        <v>25.855</v>
      </c>
      <c r="F495" s="57">
        <f t="shared" si="14"/>
        <v>52.321649999999977</v>
      </c>
      <c r="G495" s="57">
        <f t="shared" si="15"/>
        <v>0</v>
      </c>
    </row>
    <row r="496" spans="2:7" ht="12.75" customHeight="1" x14ac:dyDescent="0.2">
      <c r="B496" s="47">
        <f>'namerena data'!A486+('namerena data'!B486-1)/24</f>
        <v>41385</v>
      </c>
      <c r="C496" s="56">
        <f>IF('namerena data'!C486&gt;0,'namerena data'!C486/1000,0)</f>
        <v>0</v>
      </c>
      <c r="D496" s="63">
        <v>15.2</v>
      </c>
      <c r="E496" s="64">
        <v>25.855</v>
      </c>
      <c r="F496" s="57">
        <f t="shared" si="14"/>
        <v>-207.00400000000002</v>
      </c>
      <c r="G496" s="57">
        <f t="shared" si="15"/>
        <v>0</v>
      </c>
    </row>
    <row r="497" spans="2:7" ht="12.75" customHeight="1" x14ac:dyDescent="0.2">
      <c r="B497" s="47">
        <f>'namerena data'!A487+('namerena data'!B487-1)/24</f>
        <v>41385.041666666664</v>
      </c>
      <c r="C497" s="56">
        <f>IF('namerena data'!C487&gt;0,'namerena data'!C487/1000,0)</f>
        <v>0</v>
      </c>
      <c r="D497" s="63">
        <v>10.83</v>
      </c>
      <c r="E497" s="64">
        <v>25.855</v>
      </c>
      <c r="F497" s="57">
        <f t="shared" si="14"/>
        <v>-319.99034999999998</v>
      </c>
      <c r="G497" s="57">
        <f t="shared" si="15"/>
        <v>0</v>
      </c>
    </row>
    <row r="498" spans="2:7" ht="12.75" customHeight="1" x14ac:dyDescent="0.2">
      <c r="B498" s="47">
        <f>'namerena data'!A488+('namerena data'!B488-1)/24</f>
        <v>41385.083333333336</v>
      </c>
      <c r="C498" s="56">
        <f>IF('namerena data'!C488&gt;0,'namerena data'!C488/1000,0)</f>
        <v>0</v>
      </c>
      <c r="D498" s="63">
        <v>9.74</v>
      </c>
      <c r="E498" s="64">
        <v>25.855</v>
      </c>
      <c r="F498" s="57">
        <f t="shared" si="14"/>
        <v>-348.17229999999995</v>
      </c>
      <c r="G498" s="57">
        <f t="shared" si="15"/>
        <v>0</v>
      </c>
    </row>
    <row r="499" spans="2:7" ht="12.75" customHeight="1" x14ac:dyDescent="0.2">
      <c r="B499" s="47">
        <f>'namerena data'!A489+('namerena data'!B489-1)/24</f>
        <v>41385.125</v>
      </c>
      <c r="C499" s="56">
        <f>IF('namerena data'!C489&gt;0,'namerena data'!C489/1000,0)</f>
        <v>0</v>
      </c>
      <c r="D499" s="63">
        <v>8.66</v>
      </c>
      <c r="E499" s="64">
        <v>25.855</v>
      </c>
      <c r="F499" s="57">
        <f t="shared" si="14"/>
        <v>-376.09569999999997</v>
      </c>
      <c r="G499" s="57">
        <f t="shared" si="15"/>
        <v>0</v>
      </c>
    </row>
    <row r="500" spans="2:7" ht="12.75" customHeight="1" x14ac:dyDescent="0.2">
      <c r="B500" s="47">
        <f>'namerena data'!A490+('namerena data'!B490-1)/24</f>
        <v>41385.166666666664</v>
      </c>
      <c r="C500" s="56">
        <f>IF('namerena data'!C490&gt;0,'namerena data'!C490/1000,0)</f>
        <v>0</v>
      </c>
      <c r="D500" s="63">
        <v>9.86</v>
      </c>
      <c r="E500" s="64">
        <v>25.855</v>
      </c>
      <c r="F500" s="57">
        <f t="shared" si="14"/>
        <v>-345.06970000000001</v>
      </c>
      <c r="G500" s="57">
        <f t="shared" si="15"/>
        <v>0</v>
      </c>
    </row>
    <row r="501" spans="2:7" ht="12.75" customHeight="1" x14ac:dyDescent="0.2">
      <c r="B501" s="47">
        <f>'namerena data'!A491+('namerena data'!B491-1)/24</f>
        <v>41385.208333333336</v>
      </c>
      <c r="C501" s="56">
        <f>IF('namerena data'!C491&gt;0,'namerena data'!C491/1000,0)</f>
        <v>0</v>
      </c>
      <c r="D501" s="63">
        <v>10.55</v>
      </c>
      <c r="E501" s="64">
        <v>25.855</v>
      </c>
      <c r="F501" s="57">
        <f t="shared" si="14"/>
        <v>-327.22974999999997</v>
      </c>
      <c r="G501" s="57">
        <f t="shared" si="15"/>
        <v>0</v>
      </c>
    </row>
    <row r="502" spans="2:7" ht="12.75" customHeight="1" x14ac:dyDescent="0.2">
      <c r="B502" s="47">
        <f>'namerena data'!A492+('namerena data'!B492-1)/24</f>
        <v>41385.25</v>
      </c>
      <c r="C502" s="56">
        <f>IF('namerena data'!C492&gt;0,'namerena data'!C492/1000,0)</f>
        <v>0</v>
      </c>
      <c r="D502" s="63">
        <v>9.17</v>
      </c>
      <c r="E502" s="64">
        <v>25.855</v>
      </c>
      <c r="F502" s="57">
        <f t="shared" si="14"/>
        <v>-362.90965</v>
      </c>
      <c r="G502" s="57">
        <f t="shared" si="15"/>
        <v>0</v>
      </c>
    </row>
    <row r="503" spans="2:7" ht="12.75" customHeight="1" x14ac:dyDescent="0.2">
      <c r="B503" s="47">
        <f>'namerena data'!A493+('namerena data'!B493-1)/24</f>
        <v>41385.291666666664</v>
      </c>
      <c r="C503" s="56">
        <f>IF('namerena data'!C493&gt;0,'namerena data'!C493/1000,0)</f>
        <v>0</v>
      </c>
      <c r="D503" s="63">
        <v>11</v>
      </c>
      <c r="E503" s="64">
        <v>25.855</v>
      </c>
      <c r="F503" s="57">
        <f t="shared" si="14"/>
        <v>-315.59499999999997</v>
      </c>
      <c r="G503" s="57">
        <f t="shared" si="15"/>
        <v>0</v>
      </c>
    </row>
    <row r="504" spans="2:7" ht="12.75" customHeight="1" x14ac:dyDescent="0.2">
      <c r="B504" s="47">
        <f>'namerena data'!A494+('namerena data'!B494-1)/24</f>
        <v>41385.333333333336</v>
      </c>
      <c r="C504" s="56">
        <f>IF('namerena data'!C494&gt;0,'namerena data'!C494/1000,0)</f>
        <v>0</v>
      </c>
      <c r="D504" s="63">
        <v>15.06</v>
      </c>
      <c r="E504" s="64">
        <v>25.855</v>
      </c>
      <c r="F504" s="57">
        <f t="shared" si="14"/>
        <v>-210.62369999999999</v>
      </c>
      <c r="G504" s="57">
        <f t="shared" si="15"/>
        <v>0</v>
      </c>
    </row>
    <row r="505" spans="2:7" ht="12.75" customHeight="1" x14ac:dyDescent="0.2">
      <c r="B505" s="47">
        <f>'namerena data'!A495+('namerena data'!B495-1)/24</f>
        <v>41385.375</v>
      </c>
      <c r="C505" s="56">
        <f>IF('namerena data'!C495&gt;0,'namerena data'!C495/1000,0)</f>
        <v>0</v>
      </c>
      <c r="D505" s="63">
        <v>19.04</v>
      </c>
      <c r="E505" s="64">
        <v>25.855</v>
      </c>
      <c r="F505" s="57">
        <f t="shared" si="14"/>
        <v>-107.7208</v>
      </c>
      <c r="G505" s="57">
        <f t="shared" si="15"/>
        <v>0</v>
      </c>
    </row>
    <row r="506" spans="2:7" ht="12.75" customHeight="1" x14ac:dyDescent="0.2">
      <c r="B506" s="47">
        <f>'namerena data'!A496+('namerena data'!B496-1)/24</f>
        <v>41385.416666666664</v>
      </c>
      <c r="C506" s="56">
        <f>IF('namerena data'!C496&gt;0,'namerena data'!C496/1000,0)</f>
        <v>0</v>
      </c>
      <c r="D506" s="63">
        <v>17.100000000000001</v>
      </c>
      <c r="E506" s="64">
        <v>25.855</v>
      </c>
      <c r="F506" s="57">
        <f t="shared" si="14"/>
        <v>-157.87949999999995</v>
      </c>
      <c r="G506" s="57">
        <f t="shared" si="15"/>
        <v>0</v>
      </c>
    </row>
    <row r="507" spans="2:7" ht="12.75" customHeight="1" x14ac:dyDescent="0.2">
      <c r="B507" s="47">
        <f>'namerena data'!A497+('namerena data'!B497-1)/24</f>
        <v>41385.458333333336</v>
      </c>
      <c r="C507" s="56">
        <f>IF('namerena data'!C497&gt;0,'namerena data'!C497/1000,0)</f>
        <v>0</v>
      </c>
      <c r="D507" s="63">
        <v>15.05</v>
      </c>
      <c r="E507" s="64">
        <v>25.855</v>
      </c>
      <c r="F507" s="57">
        <f t="shared" si="14"/>
        <v>-210.88225</v>
      </c>
      <c r="G507" s="57">
        <f t="shared" si="15"/>
        <v>0</v>
      </c>
    </row>
    <row r="508" spans="2:7" ht="12.75" customHeight="1" x14ac:dyDescent="0.2">
      <c r="B508" s="47">
        <f>'namerena data'!A498+('namerena data'!B498-1)/24</f>
        <v>41385.5</v>
      </c>
      <c r="C508" s="56">
        <f>IF('namerena data'!C498&gt;0,'namerena data'!C498/1000,0)</f>
        <v>0</v>
      </c>
      <c r="D508" s="63">
        <v>11.54</v>
      </c>
      <c r="E508" s="64">
        <v>25.855</v>
      </c>
      <c r="F508" s="57">
        <f t="shared" si="14"/>
        <v>-301.63330000000002</v>
      </c>
      <c r="G508" s="57">
        <f t="shared" si="15"/>
        <v>0</v>
      </c>
    </row>
    <row r="509" spans="2:7" ht="12.75" customHeight="1" x14ac:dyDescent="0.2">
      <c r="B509" s="47">
        <f>'namerena data'!A499+('namerena data'!B499-1)/24</f>
        <v>41385.541666666664</v>
      </c>
      <c r="C509" s="56">
        <f>IF('namerena data'!C499&gt;0,'namerena data'!C499/1000,0)</f>
        <v>0</v>
      </c>
      <c r="D509" s="63">
        <v>7.74</v>
      </c>
      <c r="E509" s="64">
        <v>25.855</v>
      </c>
      <c r="F509" s="57">
        <f t="shared" si="14"/>
        <v>-399.88229999999999</v>
      </c>
      <c r="G509" s="57">
        <f t="shared" si="15"/>
        <v>0</v>
      </c>
    </row>
    <row r="510" spans="2:7" ht="12.75" customHeight="1" x14ac:dyDescent="0.2">
      <c r="B510" s="47">
        <f>'namerena data'!A500+('namerena data'!B500-1)/24</f>
        <v>41385.583333333336</v>
      </c>
      <c r="C510" s="56">
        <f>IF('namerena data'!C500&gt;0,'namerena data'!C500/1000,0)</f>
        <v>0</v>
      </c>
      <c r="D510" s="63">
        <v>7.12</v>
      </c>
      <c r="E510" s="64">
        <v>25.855</v>
      </c>
      <c r="F510" s="57">
        <f t="shared" si="14"/>
        <v>-415.91239999999999</v>
      </c>
      <c r="G510" s="57">
        <f t="shared" si="15"/>
        <v>0</v>
      </c>
    </row>
    <row r="511" spans="2:7" ht="12.75" customHeight="1" x14ac:dyDescent="0.2">
      <c r="B511" s="47">
        <f>'namerena data'!A501+('namerena data'!B501-1)/24</f>
        <v>41385.625</v>
      </c>
      <c r="C511" s="56">
        <f>IF('namerena data'!C501&gt;0,'namerena data'!C501/1000,0)</f>
        <v>0</v>
      </c>
      <c r="D511" s="63">
        <v>6.55</v>
      </c>
      <c r="E511" s="64">
        <v>25.855</v>
      </c>
      <c r="F511" s="57">
        <f t="shared" si="14"/>
        <v>-430.64975000000004</v>
      </c>
      <c r="G511" s="57">
        <f t="shared" si="15"/>
        <v>0</v>
      </c>
    </row>
    <row r="512" spans="2:7" ht="12.75" customHeight="1" x14ac:dyDescent="0.2">
      <c r="B512" s="47">
        <f>'namerena data'!A502+('namerena data'!B502-1)/24</f>
        <v>41385.666666666664</v>
      </c>
      <c r="C512" s="56">
        <f>IF('namerena data'!C502&gt;0,'namerena data'!C502/1000,0)</f>
        <v>0</v>
      </c>
      <c r="D512" s="63">
        <v>8.24</v>
      </c>
      <c r="E512" s="64">
        <v>25.855</v>
      </c>
      <c r="F512" s="57">
        <f t="shared" si="14"/>
        <v>-386.95479999999998</v>
      </c>
      <c r="G512" s="57">
        <f t="shared" si="15"/>
        <v>0</v>
      </c>
    </row>
    <row r="513" spans="2:7" ht="12.75" customHeight="1" x14ac:dyDescent="0.2">
      <c r="B513" s="47">
        <f>'namerena data'!A503+('namerena data'!B503-1)/24</f>
        <v>41385.708333333336</v>
      </c>
      <c r="C513" s="56">
        <f>IF('namerena data'!C503&gt;0,'namerena data'!C503/1000,0)</f>
        <v>0</v>
      </c>
      <c r="D513" s="63">
        <v>11.9</v>
      </c>
      <c r="E513" s="64">
        <v>25.855</v>
      </c>
      <c r="F513" s="57">
        <f t="shared" si="14"/>
        <v>-292.32549999999998</v>
      </c>
      <c r="G513" s="57">
        <f t="shared" si="15"/>
        <v>0</v>
      </c>
    </row>
    <row r="514" spans="2:7" ht="12.75" customHeight="1" x14ac:dyDescent="0.2">
      <c r="B514" s="47">
        <f>'namerena data'!A504+('namerena data'!B504-1)/24</f>
        <v>41385.75</v>
      </c>
      <c r="C514" s="56">
        <f>IF('namerena data'!C504&gt;0,'namerena data'!C504/1000,0)</f>
        <v>0</v>
      </c>
      <c r="D514" s="63">
        <v>27.84</v>
      </c>
      <c r="E514" s="64">
        <v>25.855</v>
      </c>
      <c r="F514" s="57">
        <f t="shared" si="14"/>
        <v>119.80320000000006</v>
      </c>
      <c r="G514" s="57">
        <f t="shared" si="15"/>
        <v>0</v>
      </c>
    </row>
    <row r="515" spans="2:7" ht="12.75" customHeight="1" x14ac:dyDescent="0.2">
      <c r="B515" s="47">
        <f>'namerena data'!A505+('namerena data'!B505-1)/24</f>
        <v>41385.791666666664</v>
      </c>
      <c r="C515" s="56">
        <f>IF('namerena data'!C505&gt;0,'namerena data'!C505/1000,0)</f>
        <v>0</v>
      </c>
      <c r="D515" s="63">
        <v>34.880000000000003</v>
      </c>
      <c r="E515" s="64">
        <v>25.855</v>
      </c>
      <c r="F515" s="57">
        <f t="shared" si="14"/>
        <v>301.82240000000013</v>
      </c>
      <c r="G515" s="57">
        <f t="shared" si="15"/>
        <v>0</v>
      </c>
    </row>
    <row r="516" spans="2:7" ht="12.75" customHeight="1" x14ac:dyDescent="0.2">
      <c r="B516" s="47">
        <f>'namerena data'!A506+('namerena data'!B506-1)/24</f>
        <v>41385.833333333336</v>
      </c>
      <c r="C516" s="56">
        <f>IF('namerena data'!C506&gt;0,'namerena data'!C506/1000,0)</f>
        <v>0</v>
      </c>
      <c r="D516" s="63">
        <v>40.799999999999997</v>
      </c>
      <c r="E516" s="64">
        <v>25.855</v>
      </c>
      <c r="F516" s="57">
        <f t="shared" si="14"/>
        <v>454.88400000000001</v>
      </c>
      <c r="G516" s="57">
        <f t="shared" si="15"/>
        <v>0</v>
      </c>
    </row>
    <row r="517" spans="2:7" ht="12.75" customHeight="1" x14ac:dyDescent="0.2">
      <c r="B517" s="47">
        <f>'namerena data'!A507+('namerena data'!B507-1)/24</f>
        <v>41385.875</v>
      </c>
      <c r="C517" s="56">
        <f>IF('namerena data'!C507&gt;0,'namerena data'!C507/1000,0)</f>
        <v>0</v>
      </c>
      <c r="D517" s="63">
        <v>36.450000000000003</v>
      </c>
      <c r="E517" s="64">
        <v>25.855</v>
      </c>
      <c r="F517" s="57">
        <f t="shared" si="14"/>
        <v>342.41475000000014</v>
      </c>
      <c r="G517" s="57">
        <f t="shared" si="15"/>
        <v>0</v>
      </c>
    </row>
    <row r="518" spans="2:7" ht="12.75" customHeight="1" x14ac:dyDescent="0.2">
      <c r="B518" s="47">
        <f>'namerena data'!A508+('namerena data'!B508-1)/24</f>
        <v>41385.916666666664</v>
      </c>
      <c r="C518" s="56">
        <f>IF('namerena data'!C508&gt;0,'namerena data'!C508/1000,0)</f>
        <v>0</v>
      </c>
      <c r="D518" s="63">
        <v>34.57</v>
      </c>
      <c r="E518" s="64">
        <v>25.855</v>
      </c>
      <c r="F518" s="57">
        <f t="shared" si="14"/>
        <v>293.80735000000004</v>
      </c>
      <c r="G518" s="57">
        <f t="shared" si="15"/>
        <v>0</v>
      </c>
    </row>
    <row r="519" spans="2:7" ht="12.75" customHeight="1" x14ac:dyDescent="0.2">
      <c r="B519" s="47">
        <f>'namerena data'!A509+('namerena data'!B509-1)/24</f>
        <v>41385.958333333336</v>
      </c>
      <c r="C519" s="56">
        <f>IF('namerena data'!C509&gt;0,'namerena data'!C509/1000,0)</f>
        <v>0</v>
      </c>
      <c r="D519" s="63">
        <v>25</v>
      </c>
      <c r="E519" s="64">
        <v>25.855</v>
      </c>
      <c r="F519" s="57">
        <f t="shared" si="14"/>
        <v>46.375</v>
      </c>
      <c r="G519" s="57">
        <f t="shared" si="15"/>
        <v>0</v>
      </c>
    </row>
    <row r="520" spans="2:7" ht="12.75" customHeight="1" x14ac:dyDescent="0.2">
      <c r="B520" s="47">
        <f>'namerena data'!A510+('namerena data'!B510-1)/24</f>
        <v>41386</v>
      </c>
      <c r="C520" s="56">
        <f>IF('namerena data'!C510&gt;0,'namerena data'!C510/1000,0)</f>
        <v>0</v>
      </c>
      <c r="D520" s="63">
        <v>18.7</v>
      </c>
      <c r="E520" s="64">
        <v>25.93</v>
      </c>
      <c r="F520" s="57">
        <f t="shared" si="14"/>
        <v>-115.10900000000004</v>
      </c>
      <c r="G520" s="57">
        <f t="shared" si="15"/>
        <v>0</v>
      </c>
    </row>
    <row r="521" spans="2:7" ht="12.75" customHeight="1" x14ac:dyDescent="0.2">
      <c r="B521" s="47">
        <f>'namerena data'!A511+('namerena data'!B511-1)/24</f>
        <v>41386.041666666664</v>
      </c>
      <c r="C521" s="56">
        <f>IF('namerena data'!C511&gt;0,'namerena data'!C511/1000,0)</f>
        <v>0</v>
      </c>
      <c r="D521" s="63">
        <v>17.3</v>
      </c>
      <c r="E521" s="64">
        <v>25.93</v>
      </c>
      <c r="F521" s="57">
        <f t="shared" si="14"/>
        <v>-151.411</v>
      </c>
      <c r="G521" s="57">
        <f t="shared" si="15"/>
        <v>0</v>
      </c>
    </row>
    <row r="522" spans="2:7" ht="12.75" customHeight="1" x14ac:dyDescent="0.2">
      <c r="B522" s="47">
        <f>'namerena data'!A512+('namerena data'!B512-1)/24</f>
        <v>41386.083333333336</v>
      </c>
      <c r="C522" s="56">
        <f>IF('namerena data'!C512&gt;0,'namerena data'!C512/1000,0)</f>
        <v>0</v>
      </c>
      <c r="D522" s="63">
        <v>12.94</v>
      </c>
      <c r="E522" s="64">
        <v>25.93</v>
      </c>
      <c r="F522" s="57">
        <f t="shared" si="14"/>
        <v>-264.4658</v>
      </c>
      <c r="G522" s="57">
        <f t="shared" si="15"/>
        <v>0</v>
      </c>
    </row>
    <row r="523" spans="2:7" ht="12.75" customHeight="1" x14ac:dyDescent="0.2">
      <c r="B523" s="47">
        <f>'namerena data'!A513+('namerena data'!B513-1)/24</f>
        <v>41386.125</v>
      </c>
      <c r="C523" s="56">
        <f>IF('namerena data'!C513&gt;0,'namerena data'!C513/1000,0)</f>
        <v>0</v>
      </c>
      <c r="D523" s="63">
        <v>11.16</v>
      </c>
      <c r="E523" s="64">
        <v>25.93</v>
      </c>
      <c r="F523" s="57">
        <f t="shared" si="14"/>
        <v>-310.62119999999999</v>
      </c>
      <c r="G523" s="57">
        <f t="shared" si="15"/>
        <v>0</v>
      </c>
    </row>
    <row r="524" spans="2:7" ht="12.75" customHeight="1" x14ac:dyDescent="0.2">
      <c r="B524" s="47">
        <f>'namerena data'!A514+('namerena data'!B514-1)/24</f>
        <v>41386.166666666664</v>
      </c>
      <c r="C524" s="56">
        <f>IF('namerena data'!C514&gt;0,'namerena data'!C514/1000,0)</f>
        <v>0</v>
      </c>
      <c r="D524" s="63">
        <v>13.6</v>
      </c>
      <c r="E524" s="64">
        <v>25.93</v>
      </c>
      <c r="F524" s="57">
        <f t="shared" si="14"/>
        <v>-247.35200000000003</v>
      </c>
      <c r="G524" s="57">
        <f t="shared" si="15"/>
        <v>0</v>
      </c>
    </row>
    <row r="525" spans="2:7" ht="12.75" customHeight="1" x14ac:dyDescent="0.2">
      <c r="B525" s="47">
        <f>'namerena data'!A515+('namerena data'!B515-1)/24</f>
        <v>41386.208333333336</v>
      </c>
      <c r="C525" s="56">
        <f>IF('namerena data'!C515&gt;0,'namerena data'!C515/1000,0)</f>
        <v>0</v>
      </c>
      <c r="D525" s="63">
        <v>22</v>
      </c>
      <c r="E525" s="64">
        <v>25.93</v>
      </c>
      <c r="F525" s="57">
        <f t="shared" si="14"/>
        <v>-29.539999999999964</v>
      </c>
      <c r="G525" s="57">
        <f t="shared" si="15"/>
        <v>0</v>
      </c>
    </row>
    <row r="526" spans="2:7" ht="12.75" customHeight="1" x14ac:dyDescent="0.2">
      <c r="B526" s="47">
        <f>'namerena data'!A516+('namerena data'!B516-1)/24</f>
        <v>41386.25</v>
      </c>
      <c r="C526" s="56">
        <f>IF('namerena data'!C516&gt;0,'namerena data'!C516/1000,0)</f>
        <v>0</v>
      </c>
      <c r="D526" s="63">
        <v>41.08</v>
      </c>
      <c r="E526" s="64">
        <v>25.93</v>
      </c>
      <c r="F526" s="57">
        <f t="shared" si="14"/>
        <v>465.20439999999985</v>
      </c>
      <c r="G526" s="57">
        <f t="shared" si="15"/>
        <v>0</v>
      </c>
    </row>
    <row r="527" spans="2:7" ht="12.75" customHeight="1" x14ac:dyDescent="0.2">
      <c r="B527" s="47">
        <f>'namerena data'!A517+('namerena data'!B517-1)/24</f>
        <v>41386.291666666664</v>
      </c>
      <c r="C527" s="56">
        <f>IF('namerena data'!C517&gt;0,'namerena data'!C517/1000,0)</f>
        <v>0</v>
      </c>
      <c r="D527" s="63">
        <v>53.03</v>
      </c>
      <c r="E527" s="64">
        <v>25.93</v>
      </c>
      <c r="F527" s="57">
        <f t="shared" si="14"/>
        <v>775.06790000000001</v>
      </c>
      <c r="G527" s="57">
        <f t="shared" si="15"/>
        <v>0</v>
      </c>
    </row>
    <row r="528" spans="2:7" ht="12.75" customHeight="1" x14ac:dyDescent="0.2">
      <c r="B528" s="47">
        <f>'namerena data'!A518+('namerena data'!B518-1)/24</f>
        <v>41386.333333333336</v>
      </c>
      <c r="C528" s="56">
        <f>IF('namerena data'!C518&gt;0,'namerena data'!C518/1000,0)</f>
        <v>0</v>
      </c>
      <c r="D528" s="63">
        <v>54.5</v>
      </c>
      <c r="E528" s="64">
        <v>25.93</v>
      </c>
      <c r="F528" s="57">
        <f t="shared" si="14"/>
        <v>813.18499999999995</v>
      </c>
      <c r="G528" s="57">
        <f t="shared" si="15"/>
        <v>0</v>
      </c>
    </row>
    <row r="529" spans="2:7" ht="12.75" customHeight="1" x14ac:dyDescent="0.2">
      <c r="B529" s="47">
        <f>'namerena data'!A519+('namerena data'!B519-1)/24</f>
        <v>41386.375</v>
      </c>
      <c r="C529" s="56">
        <f>IF('namerena data'!C519&gt;0,'namerena data'!C519/1000,0)</f>
        <v>0</v>
      </c>
      <c r="D529" s="63">
        <v>50.01</v>
      </c>
      <c r="E529" s="64">
        <v>25.93</v>
      </c>
      <c r="F529" s="57">
        <f t="shared" ref="F529:F592" si="16">+IF(AND(ISNUMBER(D529),ISNUMBER(E529)),D529*E529-$F$13,0)</f>
        <v>696.75929999999994</v>
      </c>
      <c r="G529" s="57">
        <f t="shared" ref="G529:G592" si="17">+(C529*F529)</f>
        <v>0</v>
      </c>
    </row>
    <row r="530" spans="2:7" ht="12.75" customHeight="1" x14ac:dyDescent="0.2">
      <c r="B530" s="47">
        <f>'namerena data'!A520+('namerena data'!B520-1)/24</f>
        <v>41386.416666666664</v>
      </c>
      <c r="C530" s="56">
        <f>IF('namerena data'!C520&gt;0,'namerena data'!C520/1000,0)</f>
        <v>0</v>
      </c>
      <c r="D530" s="63">
        <v>43</v>
      </c>
      <c r="E530" s="64">
        <v>25.93</v>
      </c>
      <c r="F530" s="57">
        <f t="shared" si="16"/>
        <v>514.99</v>
      </c>
      <c r="G530" s="57">
        <f t="shared" si="17"/>
        <v>0</v>
      </c>
    </row>
    <row r="531" spans="2:7" ht="12.75" customHeight="1" x14ac:dyDescent="0.2">
      <c r="B531" s="47">
        <f>'namerena data'!A521+('namerena data'!B521-1)/24</f>
        <v>41386.458333333336</v>
      </c>
      <c r="C531" s="56">
        <f>IF('namerena data'!C521&gt;0,'namerena data'!C521/1000,0)</f>
        <v>0</v>
      </c>
      <c r="D531" s="63">
        <v>42.88</v>
      </c>
      <c r="E531" s="64">
        <v>25.93</v>
      </c>
      <c r="F531" s="57">
        <f t="shared" si="16"/>
        <v>511.87840000000006</v>
      </c>
      <c r="G531" s="57">
        <f t="shared" si="17"/>
        <v>0</v>
      </c>
    </row>
    <row r="532" spans="2:7" ht="12.75" customHeight="1" x14ac:dyDescent="0.2">
      <c r="B532" s="47">
        <f>'namerena data'!A522+('namerena data'!B522-1)/24</f>
        <v>41386.5</v>
      </c>
      <c r="C532" s="56">
        <f>IF('namerena data'!C522&gt;0,'namerena data'!C522/1000,0)</f>
        <v>0</v>
      </c>
      <c r="D532" s="63">
        <v>39.32</v>
      </c>
      <c r="E532" s="64">
        <v>25.93</v>
      </c>
      <c r="F532" s="57">
        <f t="shared" si="16"/>
        <v>419.56759999999997</v>
      </c>
      <c r="G532" s="57">
        <f t="shared" si="17"/>
        <v>0</v>
      </c>
    </row>
    <row r="533" spans="2:7" ht="12.75" customHeight="1" x14ac:dyDescent="0.2">
      <c r="B533" s="47">
        <f>'namerena data'!A523+('namerena data'!B523-1)/24</f>
        <v>41386.541666666664</v>
      </c>
      <c r="C533" s="56">
        <f>IF('namerena data'!C523&gt;0,'namerena data'!C523/1000,0)</f>
        <v>0</v>
      </c>
      <c r="D533" s="63">
        <v>37.9</v>
      </c>
      <c r="E533" s="64">
        <v>25.93</v>
      </c>
      <c r="F533" s="57">
        <f t="shared" si="16"/>
        <v>382.74699999999996</v>
      </c>
      <c r="G533" s="57">
        <f t="shared" si="17"/>
        <v>0</v>
      </c>
    </row>
    <row r="534" spans="2:7" ht="12.75" customHeight="1" x14ac:dyDescent="0.2">
      <c r="B534" s="47">
        <f>'namerena data'!A524+('namerena data'!B524-1)/24</f>
        <v>41386.583333333336</v>
      </c>
      <c r="C534" s="56">
        <f>IF('namerena data'!C524&gt;0,'namerena data'!C524/1000,0)</f>
        <v>0</v>
      </c>
      <c r="D534" s="63">
        <v>36.799999999999997</v>
      </c>
      <c r="E534" s="64">
        <v>25.93</v>
      </c>
      <c r="F534" s="57">
        <f t="shared" si="16"/>
        <v>354.22399999999993</v>
      </c>
      <c r="G534" s="57">
        <f t="shared" si="17"/>
        <v>0</v>
      </c>
    </row>
    <row r="535" spans="2:7" ht="12.75" customHeight="1" x14ac:dyDescent="0.2">
      <c r="B535" s="47">
        <f>'namerena data'!A525+('namerena data'!B525-1)/24</f>
        <v>41386.625</v>
      </c>
      <c r="C535" s="56">
        <f>IF('namerena data'!C525&gt;0,'namerena data'!C525/1000,0)</f>
        <v>0</v>
      </c>
      <c r="D535" s="63">
        <v>37.049999999999997</v>
      </c>
      <c r="E535" s="64">
        <v>25.93</v>
      </c>
      <c r="F535" s="57">
        <f t="shared" si="16"/>
        <v>360.70649999999989</v>
      </c>
      <c r="G535" s="57">
        <f t="shared" si="17"/>
        <v>0</v>
      </c>
    </row>
    <row r="536" spans="2:7" ht="12.75" customHeight="1" x14ac:dyDescent="0.2">
      <c r="B536" s="47">
        <f>'namerena data'!A526+('namerena data'!B526-1)/24</f>
        <v>41386.666666666664</v>
      </c>
      <c r="C536" s="56">
        <f>IF('namerena data'!C526&gt;0,'namerena data'!C526/1000,0)</f>
        <v>0</v>
      </c>
      <c r="D536" s="63">
        <v>35.380000000000003</v>
      </c>
      <c r="E536" s="64">
        <v>25.93</v>
      </c>
      <c r="F536" s="57">
        <f t="shared" si="16"/>
        <v>317.40340000000003</v>
      </c>
      <c r="G536" s="57">
        <f t="shared" si="17"/>
        <v>0</v>
      </c>
    </row>
    <row r="537" spans="2:7" ht="12.75" customHeight="1" x14ac:dyDescent="0.2">
      <c r="B537" s="47">
        <f>'namerena data'!A527+('namerena data'!B527-1)/24</f>
        <v>41386.708333333336</v>
      </c>
      <c r="C537" s="56">
        <f>IF('namerena data'!C527&gt;0,'namerena data'!C527/1000,0)</f>
        <v>0</v>
      </c>
      <c r="D537" s="63">
        <v>38.01</v>
      </c>
      <c r="E537" s="64">
        <v>25.93</v>
      </c>
      <c r="F537" s="57">
        <f t="shared" si="16"/>
        <v>385.59929999999997</v>
      </c>
      <c r="G537" s="57">
        <f t="shared" si="17"/>
        <v>0</v>
      </c>
    </row>
    <row r="538" spans="2:7" ht="12.75" customHeight="1" x14ac:dyDescent="0.2">
      <c r="B538" s="47">
        <f>'namerena data'!A528+('namerena data'!B528-1)/24</f>
        <v>41386.75</v>
      </c>
      <c r="C538" s="56">
        <f>IF('namerena data'!C528&gt;0,'namerena data'!C528/1000,0)</f>
        <v>0</v>
      </c>
      <c r="D538" s="63">
        <v>42.3</v>
      </c>
      <c r="E538" s="64">
        <v>25.93</v>
      </c>
      <c r="F538" s="57">
        <f t="shared" si="16"/>
        <v>496.83899999999994</v>
      </c>
      <c r="G538" s="57">
        <f t="shared" si="17"/>
        <v>0</v>
      </c>
    </row>
    <row r="539" spans="2:7" ht="12.75" customHeight="1" x14ac:dyDescent="0.2">
      <c r="B539" s="47">
        <f>'namerena data'!A529+('namerena data'!B529-1)/24</f>
        <v>41386.791666666664</v>
      </c>
      <c r="C539" s="56">
        <f>IF('namerena data'!C529&gt;0,'namerena data'!C529/1000,0)</f>
        <v>0</v>
      </c>
      <c r="D539" s="63">
        <v>49.58</v>
      </c>
      <c r="E539" s="64">
        <v>25.93</v>
      </c>
      <c r="F539" s="57">
        <f t="shared" si="16"/>
        <v>685.60940000000005</v>
      </c>
      <c r="G539" s="57">
        <f t="shared" si="17"/>
        <v>0</v>
      </c>
    </row>
    <row r="540" spans="2:7" ht="12.75" customHeight="1" x14ac:dyDescent="0.2">
      <c r="B540" s="47">
        <f>'namerena data'!A530+('namerena data'!B530-1)/24</f>
        <v>41386.833333333336</v>
      </c>
      <c r="C540" s="56">
        <f>IF('namerena data'!C530&gt;0,'namerena data'!C530/1000,0)</f>
        <v>0</v>
      </c>
      <c r="D540" s="63">
        <v>54.07</v>
      </c>
      <c r="E540" s="64">
        <v>25.93</v>
      </c>
      <c r="F540" s="57">
        <f t="shared" si="16"/>
        <v>802.03510000000006</v>
      </c>
      <c r="G540" s="57">
        <f t="shared" si="17"/>
        <v>0</v>
      </c>
    </row>
    <row r="541" spans="2:7" ht="12.75" customHeight="1" x14ac:dyDescent="0.2">
      <c r="B541" s="47">
        <f>'namerena data'!A531+('namerena data'!B531-1)/24</f>
        <v>41386.875</v>
      </c>
      <c r="C541" s="56">
        <f>IF('namerena data'!C531&gt;0,'namerena data'!C531/1000,0)</f>
        <v>0</v>
      </c>
      <c r="D541" s="63">
        <v>46.97</v>
      </c>
      <c r="E541" s="64">
        <v>25.93</v>
      </c>
      <c r="F541" s="57">
        <f t="shared" si="16"/>
        <v>617.93209999999999</v>
      </c>
      <c r="G541" s="57">
        <f t="shared" si="17"/>
        <v>0</v>
      </c>
    </row>
    <row r="542" spans="2:7" ht="12.75" customHeight="1" x14ac:dyDescent="0.2">
      <c r="B542" s="47">
        <f>'namerena data'!A532+('namerena data'!B532-1)/24</f>
        <v>41386.916666666664</v>
      </c>
      <c r="C542" s="56">
        <f>IF('namerena data'!C532&gt;0,'namerena data'!C532/1000,0)</f>
        <v>0</v>
      </c>
      <c r="D542" s="63">
        <v>40.590000000000003</v>
      </c>
      <c r="E542" s="64">
        <v>25.93</v>
      </c>
      <c r="F542" s="57">
        <f t="shared" si="16"/>
        <v>452.4987000000001</v>
      </c>
      <c r="G542" s="57">
        <f t="shared" si="17"/>
        <v>0</v>
      </c>
    </row>
    <row r="543" spans="2:7" ht="12.75" customHeight="1" x14ac:dyDescent="0.2">
      <c r="B543" s="47">
        <f>'namerena data'!A533+('namerena data'!B533-1)/24</f>
        <v>41386.958333333336</v>
      </c>
      <c r="C543" s="56">
        <f>IF('namerena data'!C533&gt;0,'namerena data'!C533/1000,0)</f>
        <v>0</v>
      </c>
      <c r="D543" s="63">
        <v>33.4</v>
      </c>
      <c r="E543" s="64">
        <v>25.93</v>
      </c>
      <c r="F543" s="57">
        <f t="shared" si="16"/>
        <v>266.0619999999999</v>
      </c>
      <c r="G543" s="57">
        <f t="shared" si="17"/>
        <v>0</v>
      </c>
    </row>
    <row r="544" spans="2:7" ht="12.75" customHeight="1" x14ac:dyDescent="0.2">
      <c r="B544" s="47">
        <f>'namerena data'!A534+('namerena data'!B534-1)/24</f>
        <v>41387</v>
      </c>
      <c r="C544" s="56">
        <f>IF('namerena data'!C534&gt;0,'namerena data'!C534/1000,0)</f>
        <v>0</v>
      </c>
      <c r="D544" s="63">
        <v>25.42</v>
      </c>
      <c r="E544" s="64">
        <v>25.91</v>
      </c>
      <c r="F544" s="57">
        <f t="shared" si="16"/>
        <v>58.632200000000012</v>
      </c>
      <c r="G544" s="57">
        <f t="shared" si="17"/>
        <v>0</v>
      </c>
    </row>
    <row r="545" spans="2:7" ht="12.75" customHeight="1" x14ac:dyDescent="0.2">
      <c r="B545" s="47">
        <f>'namerena data'!A535+('namerena data'!B535-1)/24</f>
        <v>41387.041666666664</v>
      </c>
      <c r="C545" s="56">
        <f>IF('namerena data'!C535&gt;0,'namerena data'!C535/1000,0)</f>
        <v>0</v>
      </c>
      <c r="D545" s="63">
        <v>21.5</v>
      </c>
      <c r="E545" s="64">
        <v>25.91</v>
      </c>
      <c r="F545" s="57">
        <f t="shared" si="16"/>
        <v>-42.934999999999945</v>
      </c>
      <c r="G545" s="57">
        <f t="shared" si="17"/>
        <v>0</v>
      </c>
    </row>
    <row r="546" spans="2:7" ht="12.75" customHeight="1" x14ac:dyDescent="0.2">
      <c r="B546" s="47">
        <f>'namerena data'!A536+('namerena data'!B536-1)/24</f>
        <v>41387.083333333336</v>
      </c>
      <c r="C546" s="56">
        <f>IF('namerena data'!C536&gt;0,'namerena data'!C536/1000,0)</f>
        <v>0</v>
      </c>
      <c r="D546" s="63">
        <v>17.600000000000001</v>
      </c>
      <c r="E546" s="64">
        <v>25.91</v>
      </c>
      <c r="F546" s="57">
        <f t="shared" si="16"/>
        <v>-143.98399999999998</v>
      </c>
      <c r="G546" s="57">
        <f t="shared" si="17"/>
        <v>0</v>
      </c>
    </row>
    <row r="547" spans="2:7" ht="12.75" customHeight="1" x14ac:dyDescent="0.2">
      <c r="B547" s="47">
        <f>'namerena data'!A537+('namerena data'!B537-1)/24</f>
        <v>41387.125</v>
      </c>
      <c r="C547" s="56">
        <f>IF('namerena data'!C537&gt;0,'namerena data'!C537/1000,0)</f>
        <v>0</v>
      </c>
      <c r="D547" s="63">
        <v>14</v>
      </c>
      <c r="E547" s="64">
        <v>25.91</v>
      </c>
      <c r="F547" s="57">
        <f t="shared" si="16"/>
        <v>-237.26</v>
      </c>
      <c r="G547" s="57">
        <f t="shared" si="17"/>
        <v>0</v>
      </c>
    </row>
    <row r="548" spans="2:7" ht="12.75" customHeight="1" x14ac:dyDescent="0.2">
      <c r="B548" s="47">
        <f>'namerena data'!A538+('namerena data'!B538-1)/24</f>
        <v>41387.166666666664</v>
      </c>
      <c r="C548" s="56">
        <f>IF('namerena data'!C538&gt;0,'namerena data'!C538/1000,0)</f>
        <v>0</v>
      </c>
      <c r="D548" s="63">
        <v>14.5</v>
      </c>
      <c r="E548" s="64">
        <v>25.91</v>
      </c>
      <c r="F548" s="57">
        <f t="shared" si="16"/>
        <v>-224.30500000000001</v>
      </c>
      <c r="G548" s="57">
        <f t="shared" si="17"/>
        <v>0</v>
      </c>
    </row>
    <row r="549" spans="2:7" ht="12.75" customHeight="1" x14ac:dyDescent="0.2">
      <c r="B549" s="47">
        <f>'namerena data'!A539+('namerena data'!B539-1)/24</f>
        <v>41387.208333333336</v>
      </c>
      <c r="C549" s="56">
        <f>IF('namerena data'!C539&gt;0,'namerena data'!C539/1000,0)</f>
        <v>0</v>
      </c>
      <c r="D549" s="63">
        <v>21.5</v>
      </c>
      <c r="E549" s="64">
        <v>25.91</v>
      </c>
      <c r="F549" s="57">
        <f t="shared" si="16"/>
        <v>-42.934999999999945</v>
      </c>
      <c r="G549" s="57">
        <f t="shared" si="17"/>
        <v>0</v>
      </c>
    </row>
    <row r="550" spans="2:7" ht="12.75" customHeight="1" x14ac:dyDescent="0.2">
      <c r="B550" s="47">
        <f>'namerena data'!A540+('namerena data'!B540-1)/24</f>
        <v>41387.25</v>
      </c>
      <c r="C550" s="56">
        <f>IF('namerena data'!C540&gt;0,'namerena data'!C540/1000,0)</f>
        <v>0</v>
      </c>
      <c r="D550" s="63">
        <v>34.4</v>
      </c>
      <c r="E550" s="64">
        <v>25.91</v>
      </c>
      <c r="F550" s="57">
        <f t="shared" si="16"/>
        <v>291.30399999999997</v>
      </c>
      <c r="G550" s="57">
        <f t="shared" si="17"/>
        <v>0</v>
      </c>
    </row>
    <row r="551" spans="2:7" ht="12.75" customHeight="1" x14ac:dyDescent="0.2">
      <c r="B551" s="47">
        <f>'namerena data'!A541+('namerena data'!B541-1)/24</f>
        <v>41387.291666666664</v>
      </c>
      <c r="C551" s="56">
        <f>IF('namerena data'!C541&gt;0,'namerena data'!C541/1000,0)</f>
        <v>0</v>
      </c>
      <c r="D551" s="63">
        <v>40.1</v>
      </c>
      <c r="E551" s="64">
        <v>25.91</v>
      </c>
      <c r="F551" s="57">
        <f t="shared" si="16"/>
        <v>438.99099999999999</v>
      </c>
      <c r="G551" s="57">
        <f t="shared" si="17"/>
        <v>0</v>
      </c>
    </row>
    <row r="552" spans="2:7" ht="12.75" customHeight="1" x14ac:dyDescent="0.2">
      <c r="B552" s="47">
        <f>'namerena data'!A542+('namerena data'!B542-1)/24</f>
        <v>41387.333333333336</v>
      </c>
      <c r="C552" s="56">
        <f>IF('namerena data'!C542&gt;0,'namerena data'!C542/1000,0)</f>
        <v>0</v>
      </c>
      <c r="D552" s="63">
        <v>40</v>
      </c>
      <c r="E552" s="64">
        <v>25.91</v>
      </c>
      <c r="F552" s="57">
        <f t="shared" si="16"/>
        <v>436.40000000000009</v>
      </c>
      <c r="G552" s="57">
        <f t="shared" si="17"/>
        <v>0</v>
      </c>
    </row>
    <row r="553" spans="2:7" ht="12.75" customHeight="1" x14ac:dyDescent="0.2">
      <c r="B553" s="47">
        <f>'namerena data'!A543+('namerena data'!B543-1)/24</f>
        <v>41387.375</v>
      </c>
      <c r="C553" s="56">
        <f>IF('namerena data'!C543&gt;0,'namerena data'!C543/1000,0)</f>
        <v>0</v>
      </c>
      <c r="D553" s="63">
        <v>38.74</v>
      </c>
      <c r="E553" s="64">
        <v>25.91</v>
      </c>
      <c r="F553" s="57">
        <f t="shared" si="16"/>
        <v>403.75340000000006</v>
      </c>
      <c r="G553" s="57">
        <f t="shared" si="17"/>
        <v>0</v>
      </c>
    </row>
    <row r="554" spans="2:7" ht="12.75" customHeight="1" x14ac:dyDescent="0.2">
      <c r="B554" s="47">
        <f>'namerena data'!A544+('namerena data'!B544-1)/24</f>
        <v>41387.416666666664</v>
      </c>
      <c r="C554" s="56">
        <f>IF('namerena data'!C544&gt;0,'namerena data'!C544/1000,0)</f>
        <v>0</v>
      </c>
      <c r="D554" s="63">
        <v>36.1</v>
      </c>
      <c r="E554" s="64">
        <v>25.91</v>
      </c>
      <c r="F554" s="57">
        <f t="shared" si="16"/>
        <v>335.351</v>
      </c>
      <c r="G554" s="57">
        <f t="shared" si="17"/>
        <v>0</v>
      </c>
    </row>
    <row r="555" spans="2:7" ht="12.75" customHeight="1" x14ac:dyDescent="0.2">
      <c r="B555" s="47">
        <f>'namerena data'!A545+('namerena data'!B545-1)/24</f>
        <v>41387.458333333336</v>
      </c>
      <c r="C555" s="56">
        <f>IF('namerena data'!C545&gt;0,'namerena data'!C545/1000,0)</f>
        <v>0</v>
      </c>
      <c r="D555" s="63">
        <v>34.28</v>
      </c>
      <c r="E555" s="64">
        <v>25.91</v>
      </c>
      <c r="F555" s="57">
        <f t="shared" si="16"/>
        <v>288.19479999999999</v>
      </c>
      <c r="G555" s="57">
        <f t="shared" si="17"/>
        <v>0</v>
      </c>
    </row>
    <row r="556" spans="2:7" ht="12.75" customHeight="1" x14ac:dyDescent="0.2">
      <c r="B556" s="47">
        <f>'namerena data'!A546+('namerena data'!B546-1)/24</f>
        <v>41387.5</v>
      </c>
      <c r="C556" s="56">
        <f>IF('namerena data'!C546&gt;0,'namerena data'!C546/1000,0)</f>
        <v>0</v>
      </c>
      <c r="D556" s="63">
        <v>32.35</v>
      </c>
      <c r="E556" s="64">
        <v>25.91</v>
      </c>
      <c r="F556" s="57">
        <f t="shared" si="16"/>
        <v>238.18850000000009</v>
      </c>
      <c r="G556" s="57">
        <f t="shared" si="17"/>
        <v>0</v>
      </c>
    </row>
    <row r="557" spans="2:7" ht="12.75" customHeight="1" x14ac:dyDescent="0.2">
      <c r="B557" s="47">
        <f>'namerena data'!A547+('namerena data'!B547-1)/24</f>
        <v>41387.541666666664</v>
      </c>
      <c r="C557" s="56">
        <f>IF('namerena data'!C547&gt;0,'namerena data'!C547/1000,0)</f>
        <v>0</v>
      </c>
      <c r="D557" s="63">
        <v>28.88</v>
      </c>
      <c r="E557" s="64">
        <v>25.91</v>
      </c>
      <c r="F557" s="57">
        <f t="shared" si="16"/>
        <v>148.2808</v>
      </c>
      <c r="G557" s="57">
        <f t="shared" si="17"/>
        <v>0</v>
      </c>
    </row>
    <row r="558" spans="2:7" ht="12.75" customHeight="1" x14ac:dyDescent="0.2">
      <c r="B558" s="47">
        <f>'namerena data'!A548+('namerena data'!B548-1)/24</f>
        <v>41387.583333333336</v>
      </c>
      <c r="C558" s="56">
        <f>IF('namerena data'!C548&gt;0,'namerena data'!C548/1000,0)</f>
        <v>0</v>
      </c>
      <c r="D558" s="63">
        <v>27.96</v>
      </c>
      <c r="E558" s="64">
        <v>25.91</v>
      </c>
      <c r="F558" s="57">
        <f t="shared" si="16"/>
        <v>124.44360000000006</v>
      </c>
      <c r="G558" s="57">
        <f t="shared" si="17"/>
        <v>0</v>
      </c>
    </row>
    <row r="559" spans="2:7" ht="12.75" customHeight="1" x14ac:dyDescent="0.2">
      <c r="B559" s="47">
        <f>'namerena data'!A549+('namerena data'!B549-1)/24</f>
        <v>41387.625</v>
      </c>
      <c r="C559" s="56">
        <f>IF('namerena data'!C549&gt;0,'namerena data'!C549/1000,0)</f>
        <v>0</v>
      </c>
      <c r="D559" s="63">
        <v>28.91</v>
      </c>
      <c r="E559" s="64">
        <v>25.91</v>
      </c>
      <c r="F559" s="57">
        <f t="shared" si="16"/>
        <v>149.05809999999997</v>
      </c>
      <c r="G559" s="57">
        <f t="shared" si="17"/>
        <v>0</v>
      </c>
    </row>
    <row r="560" spans="2:7" ht="12.75" customHeight="1" x14ac:dyDescent="0.2">
      <c r="B560" s="47">
        <f>'namerena data'!A550+('namerena data'!B550-1)/24</f>
        <v>41387.666666666664</v>
      </c>
      <c r="C560" s="56">
        <f>IF('namerena data'!C550&gt;0,'namerena data'!C550/1000,0)</f>
        <v>0</v>
      </c>
      <c r="D560" s="63">
        <v>29.49</v>
      </c>
      <c r="E560" s="64">
        <v>25.91</v>
      </c>
      <c r="F560" s="57">
        <f t="shared" si="16"/>
        <v>164.08589999999992</v>
      </c>
      <c r="G560" s="57">
        <f t="shared" si="17"/>
        <v>0</v>
      </c>
    </row>
    <row r="561" spans="2:7" ht="12.75" customHeight="1" x14ac:dyDescent="0.2">
      <c r="B561" s="47">
        <f>'namerena data'!A551+('namerena data'!B551-1)/24</f>
        <v>41387.708333333336</v>
      </c>
      <c r="C561" s="56">
        <f>IF('namerena data'!C551&gt;0,'namerena data'!C551/1000,0)</f>
        <v>0</v>
      </c>
      <c r="D561" s="63">
        <v>32.86</v>
      </c>
      <c r="E561" s="64">
        <v>25.91</v>
      </c>
      <c r="F561" s="57">
        <f t="shared" si="16"/>
        <v>251.40260000000001</v>
      </c>
      <c r="G561" s="57">
        <f t="shared" si="17"/>
        <v>0</v>
      </c>
    </row>
    <row r="562" spans="2:7" ht="12.75" customHeight="1" x14ac:dyDescent="0.2">
      <c r="B562" s="47">
        <f>'namerena data'!A552+('namerena data'!B552-1)/24</f>
        <v>41387.75</v>
      </c>
      <c r="C562" s="56">
        <f>IF('namerena data'!C552&gt;0,'namerena data'!C552/1000,0)</f>
        <v>0</v>
      </c>
      <c r="D562" s="63">
        <v>35</v>
      </c>
      <c r="E562" s="64">
        <v>25.91</v>
      </c>
      <c r="F562" s="57">
        <f t="shared" si="16"/>
        <v>306.85000000000002</v>
      </c>
      <c r="G562" s="57">
        <f t="shared" si="17"/>
        <v>0</v>
      </c>
    </row>
    <row r="563" spans="2:7" ht="12.75" customHeight="1" x14ac:dyDescent="0.2">
      <c r="B563" s="47">
        <f>'namerena data'!A553+('namerena data'!B553-1)/24</f>
        <v>41387.791666666664</v>
      </c>
      <c r="C563" s="56">
        <f>IF('namerena data'!C553&gt;0,'namerena data'!C553/1000,0)</f>
        <v>0</v>
      </c>
      <c r="D563" s="63">
        <v>42</v>
      </c>
      <c r="E563" s="64">
        <v>25.91</v>
      </c>
      <c r="F563" s="57">
        <f t="shared" si="16"/>
        <v>488.22</v>
      </c>
      <c r="G563" s="57">
        <f t="shared" si="17"/>
        <v>0</v>
      </c>
    </row>
    <row r="564" spans="2:7" ht="12.75" customHeight="1" x14ac:dyDescent="0.2">
      <c r="B564" s="47">
        <f>'namerena data'!A554+('namerena data'!B554-1)/24</f>
        <v>41387.833333333336</v>
      </c>
      <c r="C564" s="56">
        <f>IF('namerena data'!C554&gt;0,'namerena data'!C554/1000,0)</f>
        <v>0</v>
      </c>
      <c r="D564" s="63">
        <v>52</v>
      </c>
      <c r="E564" s="64">
        <v>25.91</v>
      </c>
      <c r="F564" s="57">
        <f t="shared" si="16"/>
        <v>747.31999999999994</v>
      </c>
      <c r="G564" s="57">
        <f t="shared" si="17"/>
        <v>0</v>
      </c>
    </row>
    <row r="565" spans="2:7" ht="12.75" customHeight="1" x14ac:dyDescent="0.2">
      <c r="B565" s="47">
        <f>'namerena data'!A555+('namerena data'!B555-1)/24</f>
        <v>41387.875</v>
      </c>
      <c r="C565" s="56">
        <f>IF('namerena data'!C555&gt;0,'namerena data'!C555/1000,0)</f>
        <v>0</v>
      </c>
      <c r="D565" s="63">
        <v>44</v>
      </c>
      <c r="E565" s="64">
        <v>25.91</v>
      </c>
      <c r="F565" s="57">
        <f t="shared" si="16"/>
        <v>540.04</v>
      </c>
      <c r="G565" s="57">
        <f t="shared" si="17"/>
        <v>0</v>
      </c>
    </row>
    <row r="566" spans="2:7" ht="12.75" customHeight="1" x14ac:dyDescent="0.2">
      <c r="B566" s="47">
        <f>'namerena data'!A556+('namerena data'!B556-1)/24</f>
        <v>41387.916666666664</v>
      </c>
      <c r="C566" s="56">
        <f>IF('namerena data'!C556&gt;0,'namerena data'!C556/1000,0)</f>
        <v>0</v>
      </c>
      <c r="D566" s="63">
        <v>37.950000000000003</v>
      </c>
      <c r="E566" s="64">
        <v>25.91</v>
      </c>
      <c r="F566" s="57">
        <f t="shared" si="16"/>
        <v>383.28450000000009</v>
      </c>
      <c r="G566" s="57">
        <f t="shared" si="17"/>
        <v>0</v>
      </c>
    </row>
    <row r="567" spans="2:7" ht="12.75" customHeight="1" x14ac:dyDescent="0.2">
      <c r="B567" s="47">
        <f>'namerena data'!A557+('namerena data'!B557-1)/24</f>
        <v>41387.958333333336</v>
      </c>
      <c r="C567" s="56">
        <f>IF('namerena data'!C557&gt;0,'namerena data'!C557/1000,0)</f>
        <v>0</v>
      </c>
      <c r="D567" s="63">
        <v>30.49</v>
      </c>
      <c r="E567" s="64">
        <v>25.91</v>
      </c>
      <c r="F567" s="57">
        <f t="shared" si="16"/>
        <v>189.99590000000001</v>
      </c>
      <c r="G567" s="57">
        <f t="shared" si="17"/>
        <v>0</v>
      </c>
    </row>
    <row r="568" spans="2:7" ht="12.75" customHeight="1" x14ac:dyDescent="0.2">
      <c r="B568" s="47">
        <f>'namerena data'!A558+('namerena data'!B558-1)/24</f>
        <v>41388</v>
      </c>
      <c r="C568" s="56">
        <f>IF('namerena data'!C558&gt;0,'namerena data'!C558/1000,0)</f>
        <v>0</v>
      </c>
      <c r="D568" s="63">
        <v>25.4</v>
      </c>
      <c r="E568" s="64">
        <v>25.91</v>
      </c>
      <c r="F568" s="57">
        <f t="shared" si="16"/>
        <v>58.113999999999919</v>
      </c>
      <c r="G568" s="57">
        <f t="shared" si="17"/>
        <v>0</v>
      </c>
    </row>
    <row r="569" spans="2:7" ht="12.75" customHeight="1" x14ac:dyDescent="0.2">
      <c r="B569" s="47">
        <f>'namerena data'!A559+('namerena data'!B559-1)/24</f>
        <v>41388.041666666664</v>
      </c>
      <c r="C569" s="56">
        <f>IF('namerena data'!C559&gt;0,'namerena data'!C559/1000,0)</f>
        <v>0</v>
      </c>
      <c r="D569" s="63">
        <v>23.7</v>
      </c>
      <c r="E569" s="64">
        <v>25.91</v>
      </c>
      <c r="F569" s="57">
        <f t="shared" si="16"/>
        <v>14.067000000000007</v>
      </c>
      <c r="G569" s="57">
        <f t="shared" si="17"/>
        <v>0</v>
      </c>
    </row>
    <row r="570" spans="2:7" ht="12.75" customHeight="1" x14ac:dyDescent="0.2">
      <c r="B570" s="47">
        <f>'namerena data'!A560+('namerena data'!B560-1)/24</f>
        <v>41388.083333333336</v>
      </c>
      <c r="C570" s="56">
        <f>IF('namerena data'!C560&gt;0,'namerena data'!C560/1000,0)</f>
        <v>0</v>
      </c>
      <c r="D570" s="63">
        <v>20.04</v>
      </c>
      <c r="E570" s="64">
        <v>25.91</v>
      </c>
      <c r="F570" s="57">
        <f t="shared" si="16"/>
        <v>-80.763599999999997</v>
      </c>
      <c r="G570" s="57">
        <f t="shared" si="17"/>
        <v>0</v>
      </c>
    </row>
    <row r="571" spans="2:7" ht="12.75" customHeight="1" x14ac:dyDescent="0.2">
      <c r="B571" s="47">
        <f>'namerena data'!A561+('namerena data'!B561-1)/24</f>
        <v>41388.125</v>
      </c>
      <c r="C571" s="56">
        <f>IF('namerena data'!C561&gt;0,'namerena data'!C561/1000,0)</f>
        <v>0</v>
      </c>
      <c r="D571" s="63">
        <v>17.670000000000002</v>
      </c>
      <c r="E571" s="64">
        <v>25.91</v>
      </c>
      <c r="F571" s="57">
        <f t="shared" si="16"/>
        <v>-142.17029999999994</v>
      </c>
      <c r="G571" s="57">
        <f t="shared" si="17"/>
        <v>0</v>
      </c>
    </row>
    <row r="572" spans="2:7" ht="12.75" customHeight="1" x14ac:dyDescent="0.2">
      <c r="B572" s="47">
        <f>'namerena data'!A562+('namerena data'!B562-1)/24</f>
        <v>41388.166666666664</v>
      </c>
      <c r="C572" s="56">
        <f>IF('namerena data'!C562&gt;0,'namerena data'!C562/1000,0)</f>
        <v>0</v>
      </c>
      <c r="D572" s="63">
        <v>18.84</v>
      </c>
      <c r="E572" s="64">
        <v>25.91</v>
      </c>
      <c r="F572" s="57">
        <f t="shared" si="16"/>
        <v>-111.85559999999998</v>
      </c>
      <c r="G572" s="57">
        <f t="shared" si="17"/>
        <v>0</v>
      </c>
    </row>
    <row r="573" spans="2:7" ht="12.75" customHeight="1" x14ac:dyDescent="0.2">
      <c r="B573" s="47">
        <f>'namerena data'!A563+('namerena data'!B563-1)/24</f>
        <v>41388.208333333336</v>
      </c>
      <c r="C573" s="56">
        <f>IF('namerena data'!C563&gt;0,'namerena data'!C563/1000,0)</f>
        <v>0</v>
      </c>
      <c r="D573" s="63">
        <v>25.1</v>
      </c>
      <c r="E573" s="64">
        <v>25.91</v>
      </c>
      <c r="F573" s="57">
        <f t="shared" si="16"/>
        <v>50.341000000000008</v>
      </c>
      <c r="G573" s="57">
        <f t="shared" si="17"/>
        <v>0</v>
      </c>
    </row>
    <row r="574" spans="2:7" ht="12.75" customHeight="1" x14ac:dyDescent="0.2">
      <c r="B574" s="47">
        <f>'namerena data'!A564+('namerena data'!B564-1)/24</f>
        <v>41388.25</v>
      </c>
      <c r="C574" s="56">
        <f>IF('namerena data'!C564&gt;0,'namerena data'!C564/1000,0)</f>
        <v>0</v>
      </c>
      <c r="D574" s="63">
        <v>41.2</v>
      </c>
      <c r="E574" s="64">
        <v>25.91</v>
      </c>
      <c r="F574" s="57">
        <f t="shared" si="16"/>
        <v>467.49200000000019</v>
      </c>
      <c r="G574" s="57">
        <f t="shared" si="17"/>
        <v>0</v>
      </c>
    </row>
    <row r="575" spans="2:7" ht="12.75" customHeight="1" x14ac:dyDescent="0.2">
      <c r="B575" s="47">
        <f>'namerena data'!A565+('namerena data'!B565-1)/24</f>
        <v>41388.291666666664</v>
      </c>
      <c r="C575" s="56">
        <f>IF('namerena data'!C565&gt;0,'namerena data'!C565/1000,0)</f>
        <v>0</v>
      </c>
      <c r="D575" s="63">
        <v>50.15</v>
      </c>
      <c r="E575" s="64">
        <v>25.91</v>
      </c>
      <c r="F575" s="57">
        <f t="shared" si="16"/>
        <v>699.38650000000007</v>
      </c>
      <c r="G575" s="57">
        <f t="shared" si="17"/>
        <v>0</v>
      </c>
    </row>
    <row r="576" spans="2:7" ht="12.75" customHeight="1" x14ac:dyDescent="0.2">
      <c r="B576" s="47">
        <f>'namerena data'!A566+('namerena data'!B566-1)/24</f>
        <v>41388.333333333336</v>
      </c>
      <c r="C576" s="56">
        <f>IF('namerena data'!C566&gt;0,'namerena data'!C566/1000,0)</f>
        <v>0</v>
      </c>
      <c r="D576" s="63">
        <v>42</v>
      </c>
      <c r="E576" s="64">
        <v>25.91</v>
      </c>
      <c r="F576" s="57">
        <f t="shared" si="16"/>
        <v>488.22</v>
      </c>
      <c r="G576" s="57">
        <f t="shared" si="17"/>
        <v>0</v>
      </c>
    </row>
    <row r="577" spans="2:7" ht="12.75" customHeight="1" x14ac:dyDescent="0.2">
      <c r="B577" s="47">
        <f>'namerena data'!A567+('namerena data'!B567-1)/24</f>
        <v>41388.375</v>
      </c>
      <c r="C577" s="56">
        <f>IF('namerena data'!C567&gt;0,'namerena data'!C567/1000,0)</f>
        <v>0</v>
      </c>
      <c r="D577" s="63">
        <v>46</v>
      </c>
      <c r="E577" s="64">
        <v>25.91</v>
      </c>
      <c r="F577" s="57">
        <f t="shared" si="16"/>
        <v>591.8599999999999</v>
      </c>
      <c r="G577" s="57">
        <f t="shared" si="17"/>
        <v>0</v>
      </c>
    </row>
    <row r="578" spans="2:7" ht="12.75" customHeight="1" x14ac:dyDescent="0.2">
      <c r="B578" s="47">
        <f>'namerena data'!A568+('namerena data'!B568-1)/24</f>
        <v>41388.416666666664</v>
      </c>
      <c r="C578" s="56">
        <f>IF('namerena data'!C568&gt;0,'namerena data'!C568/1000,0)</f>
        <v>0</v>
      </c>
      <c r="D578" s="63">
        <v>37.729999999999997</v>
      </c>
      <c r="E578" s="64">
        <v>25.91</v>
      </c>
      <c r="F578" s="57">
        <f t="shared" si="16"/>
        <v>377.58429999999987</v>
      </c>
      <c r="G578" s="57">
        <f t="shared" si="17"/>
        <v>0</v>
      </c>
    </row>
    <row r="579" spans="2:7" ht="12.75" customHeight="1" x14ac:dyDescent="0.2">
      <c r="B579" s="47">
        <f>'namerena data'!A569+('namerena data'!B569-1)/24</f>
        <v>41388.458333333336</v>
      </c>
      <c r="C579" s="56">
        <f>IF('namerena data'!C569&gt;0,'namerena data'!C569/1000,0)</f>
        <v>0</v>
      </c>
      <c r="D579" s="63">
        <v>34.35</v>
      </c>
      <c r="E579" s="64">
        <v>25.91</v>
      </c>
      <c r="F579" s="57">
        <f t="shared" si="16"/>
        <v>290.00850000000003</v>
      </c>
      <c r="G579" s="57">
        <f t="shared" si="17"/>
        <v>0</v>
      </c>
    </row>
    <row r="580" spans="2:7" ht="12.75" customHeight="1" x14ac:dyDescent="0.2">
      <c r="B580" s="47">
        <f>'namerena data'!A570+('namerena data'!B570-1)/24</f>
        <v>41388.5</v>
      </c>
      <c r="C580" s="56">
        <f>IF('namerena data'!C570&gt;0,'namerena data'!C570/1000,0)</f>
        <v>0</v>
      </c>
      <c r="D580" s="63">
        <v>31.78</v>
      </c>
      <c r="E580" s="64">
        <v>25.91</v>
      </c>
      <c r="F580" s="57">
        <f t="shared" si="16"/>
        <v>223.41980000000001</v>
      </c>
      <c r="G580" s="57">
        <f t="shared" si="17"/>
        <v>0</v>
      </c>
    </row>
    <row r="581" spans="2:7" ht="12.75" customHeight="1" x14ac:dyDescent="0.2">
      <c r="B581" s="47">
        <f>'namerena data'!A571+('namerena data'!B571-1)/24</f>
        <v>41388.541666666664</v>
      </c>
      <c r="C581" s="56">
        <f>IF('namerena data'!C571&gt;0,'namerena data'!C571/1000,0)</f>
        <v>0</v>
      </c>
      <c r="D581" s="63">
        <v>30.29</v>
      </c>
      <c r="E581" s="64">
        <v>25.91</v>
      </c>
      <c r="F581" s="57">
        <f t="shared" si="16"/>
        <v>184.81389999999999</v>
      </c>
      <c r="G581" s="57">
        <f t="shared" si="17"/>
        <v>0</v>
      </c>
    </row>
    <row r="582" spans="2:7" ht="12.75" customHeight="1" x14ac:dyDescent="0.2">
      <c r="B582" s="47">
        <f>'namerena data'!A572+('namerena data'!B572-1)/24</f>
        <v>41388.583333333336</v>
      </c>
      <c r="C582" s="56">
        <f>IF('namerena data'!C572&gt;0,'namerena data'!C572/1000,0)</f>
        <v>0</v>
      </c>
      <c r="D582" s="63">
        <v>30.07</v>
      </c>
      <c r="E582" s="64">
        <v>25.91</v>
      </c>
      <c r="F582" s="57">
        <f t="shared" si="16"/>
        <v>179.11369999999999</v>
      </c>
      <c r="G582" s="57">
        <f t="shared" si="17"/>
        <v>0</v>
      </c>
    </row>
    <row r="583" spans="2:7" ht="12.75" customHeight="1" x14ac:dyDescent="0.2">
      <c r="B583" s="47">
        <f>'namerena data'!A573+('namerena data'!B573-1)/24</f>
        <v>41388.625</v>
      </c>
      <c r="C583" s="56">
        <f>IF('namerena data'!C573&gt;0,'namerena data'!C573/1000,0)</f>
        <v>0</v>
      </c>
      <c r="D583" s="63">
        <v>29.7</v>
      </c>
      <c r="E583" s="64">
        <v>25.91</v>
      </c>
      <c r="F583" s="57">
        <f t="shared" si="16"/>
        <v>169.52699999999993</v>
      </c>
      <c r="G583" s="57">
        <f t="shared" si="17"/>
        <v>0</v>
      </c>
    </row>
    <row r="584" spans="2:7" ht="12.75" customHeight="1" x14ac:dyDescent="0.2">
      <c r="B584" s="47">
        <f>'namerena data'!A574+('namerena data'!B574-1)/24</f>
        <v>41388.666666666664</v>
      </c>
      <c r="C584" s="56">
        <f>IF('namerena data'!C574&gt;0,'namerena data'!C574/1000,0)</f>
        <v>0</v>
      </c>
      <c r="D584" s="63">
        <v>29.22</v>
      </c>
      <c r="E584" s="64">
        <v>25.91</v>
      </c>
      <c r="F584" s="57">
        <f t="shared" si="16"/>
        <v>157.09019999999998</v>
      </c>
      <c r="G584" s="57">
        <f t="shared" si="17"/>
        <v>0</v>
      </c>
    </row>
    <row r="585" spans="2:7" ht="12.75" customHeight="1" x14ac:dyDescent="0.2">
      <c r="B585" s="47">
        <f>'namerena data'!A575+('namerena data'!B575-1)/24</f>
        <v>41388.708333333336</v>
      </c>
      <c r="C585" s="56">
        <f>IF('namerena data'!C575&gt;0,'namerena data'!C575/1000,0)</f>
        <v>0</v>
      </c>
      <c r="D585" s="63">
        <v>31.9</v>
      </c>
      <c r="E585" s="64">
        <v>25.91</v>
      </c>
      <c r="F585" s="57">
        <f t="shared" si="16"/>
        <v>226.529</v>
      </c>
      <c r="G585" s="57">
        <f t="shared" si="17"/>
        <v>0</v>
      </c>
    </row>
    <row r="586" spans="2:7" ht="12.75" customHeight="1" x14ac:dyDescent="0.2">
      <c r="B586" s="47">
        <f>'namerena data'!A576+('namerena data'!B576-1)/24</f>
        <v>41388.75</v>
      </c>
      <c r="C586" s="56">
        <f>IF('namerena data'!C576&gt;0,'namerena data'!C576/1000,0)</f>
        <v>0</v>
      </c>
      <c r="D586" s="63">
        <v>37</v>
      </c>
      <c r="E586" s="64">
        <v>25.91</v>
      </c>
      <c r="F586" s="57">
        <f t="shared" si="16"/>
        <v>358.66999999999996</v>
      </c>
      <c r="G586" s="57">
        <f t="shared" si="17"/>
        <v>0</v>
      </c>
    </row>
    <row r="587" spans="2:7" ht="12.75" customHeight="1" x14ac:dyDescent="0.2">
      <c r="B587" s="47">
        <f>'namerena data'!A577+('namerena data'!B577-1)/24</f>
        <v>41388.791666666664</v>
      </c>
      <c r="C587" s="56">
        <f>IF('namerena data'!C577&gt;0,'namerena data'!C577/1000,0)</f>
        <v>0</v>
      </c>
      <c r="D587" s="63">
        <v>41.98</v>
      </c>
      <c r="E587" s="64">
        <v>25.91</v>
      </c>
      <c r="F587" s="57">
        <f t="shared" si="16"/>
        <v>487.70179999999982</v>
      </c>
      <c r="G587" s="57">
        <f t="shared" si="17"/>
        <v>0</v>
      </c>
    </row>
    <row r="588" spans="2:7" ht="12.75" customHeight="1" x14ac:dyDescent="0.2">
      <c r="B588" s="47">
        <f>'namerena data'!A578+('namerena data'!B578-1)/24</f>
        <v>41388.833333333336</v>
      </c>
      <c r="C588" s="56">
        <f>IF('namerena data'!C578&gt;0,'namerena data'!C578/1000,0)</f>
        <v>0</v>
      </c>
      <c r="D588" s="63">
        <v>46.21</v>
      </c>
      <c r="E588" s="64">
        <v>25.91</v>
      </c>
      <c r="F588" s="57">
        <f t="shared" si="16"/>
        <v>597.30110000000013</v>
      </c>
      <c r="G588" s="57">
        <f t="shared" si="17"/>
        <v>0</v>
      </c>
    </row>
    <row r="589" spans="2:7" ht="12.75" customHeight="1" x14ac:dyDescent="0.2">
      <c r="B589" s="47">
        <f>'namerena data'!A579+('namerena data'!B579-1)/24</f>
        <v>41388.875</v>
      </c>
      <c r="C589" s="56">
        <f>IF('namerena data'!C579&gt;0,'namerena data'!C579/1000,0)</f>
        <v>0</v>
      </c>
      <c r="D589" s="63">
        <v>41.9</v>
      </c>
      <c r="E589" s="64">
        <v>25.91</v>
      </c>
      <c r="F589" s="57">
        <f t="shared" si="16"/>
        <v>485.62899999999991</v>
      </c>
      <c r="G589" s="57">
        <f t="shared" si="17"/>
        <v>0</v>
      </c>
    </row>
    <row r="590" spans="2:7" ht="12.75" customHeight="1" x14ac:dyDescent="0.2">
      <c r="B590" s="47">
        <f>'namerena data'!A580+('namerena data'!B580-1)/24</f>
        <v>41388.916666666664</v>
      </c>
      <c r="C590" s="56">
        <f>IF('namerena data'!C580&gt;0,'namerena data'!C580/1000,0)</f>
        <v>0</v>
      </c>
      <c r="D590" s="63">
        <v>36.53</v>
      </c>
      <c r="E590" s="64">
        <v>25.91</v>
      </c>
      <c r="F590" s="57">
        <f t="shared" si="16"/>
        <v>346.4923</v>
      </c>
      <c r="G590" s="57">
        <f t="shared" si="17"/>
        <v>0</v>
      </c>
    </row>
    <row r="591" spans="2:7" ht="12.75" customHeight="1" x14ac:dyDescent="0.2">
      <c r="B591" s="47">
        <f>'namerena data'!A581+('namerena data'!B581-1)/24</f>
        <v>41388.958333333336</v>
      </c>
      <c r="C591" s="56">
        <f>IF('namerena data'!C581&gt;0,'namerena data'!C581/1000,0)</f>
        <v>0</v>
      </c>
      <c r="D591" s="63">
        <v>30</v>
      </c>
      <c r="E591" s="64">
        <v>25.91</v>
      </c>
      <c r="F591" s="57">
        <f t="shared" si="16"/>
        <v>177.29999999999995</v>
      </c>
      <c r="G591" s="57">
        <f t="shared" si="17"/>
        <v>0</v>
      </c>
    </row>
    <row r="592" spans="2:7" ht="12.75" customHeight="1" x14ac:dyDescent="0.2">
      <c r="B592" s="47">
        <f>'namerena data'!A582+('namerena data'!B582-1)/24</f>
        <v>41389</v>
      </c>
      <c r="C592" s="56">
        <f>IF('namerena data'!C582&gt;0,'namerena data'!C582/1000,0)</f>
        <v>0</v>
      </c>
      <c r="D592" s="63">
        <v>25.33</v>
      </c>
      <c r="E592" s="64">
        <v>25.9</v>
      </c>
      <c r="F592" s="57">
        <f t="shared" si="16"/>
        <v>56.046999999999912</v>
      </c>
      <c r="G592" s="57">
        <f t="shared" si="17"/>
        <v>0</v>
      </c>
    </row>
    <row r="593" spans="2:7" ht="12.75" customHeight="1" x14ac:dyDescent="0.2">
      <c r="B593" s="47">
        <f>'namerena data'!A583+('namerena data'!B583-1)/24</f>
        <v>41389.041666666664</v>
      </c>
      <c r="C593" s="56">
        <f>IF('namerena data'!C583&gt;0,'namerena data'!C583/1000,0)</f>
        <v>0</v>
      </c>
      <c r="D593" s="63">
        <v>24.68</v>
      </c>
      <c r="E593" s="64">
        <v>25.9</v>
      </c>
      <c r="F593" s="57">
        <f t="shared" ref="F593:F656" si="18">+IF(AND(ISNUMBER(D593),ISNUMBER(E593)),D593*E593-$F$13,0)</f>
        <v>39.211999999999989</v>
      </c>
      <c r="G593" s="57">
        <f t="shared" ref="G593:G656" si="19">+(C593*F593)</f>
        <v>0</v>
      </c>
    </row>
    <row r="594" spans="2:7" ht="12.75" customHeight="1" x14ac:dyDescent="0.2">
      <c r="B594" s="47">
        <f>'namerena data'!A584+('namerena data'!B584-1)/24</f>
        <v>41389.083333333336</v>
      </c>
      <c r="C594" s="56">
        <f>IF('namerena data'!C584&gt;0,'namerena data'!C584/1000,0)</f>
        <v>0</v>
      </c>
      <c r="D594" s="63">
        <v>21.86</v>
      </c>
      <c r="E594" s="64">
        <v>25.9</v>
      </c>
      <c r="F594" s="57">
        <f t="shared" si="18"/>
        <v>-33.826000000000022</v>
      </c>
      <c r="G594" s="57">
        <f t="shared" si="19"/>
        <v>0</v>
      </c>
    </row>
    <row r="595" spans="2:7" ht="12.75" customHeight="1" x14ac:dyDescent="0.2">
      <c r="B595" s="47">
        <f>'namerena data'!A585+('namerena data'!B585-1)/24</f>
        <v>41389.125</v>
      </c>
      <c r="C595" s="56">
        <f>IF('namerena data'!C585&gt;0,'namerena data'!C585/1000,0)</f>
        <v>0</v>
      </c>
      <c r="D595" s="63">
        <v>17.84</v>
      </c>
      <c r="E595" s="64">
        <v>25.9</v>
      </c>
      <c r="F595" s="57">
        <f t="shared" si="18"/>
        <v>-137.94400000000002</v>
      </c>
      <c r="G595" s="57">
        <f t="shared" si="19"/>
        <v>0</v>
      </c>
    </row>
    <row r="596" spans="2:7" ht="12.75" customHeight="1" x14ac:dyDescent="0.2">
      <c r="B596" s="47">
        <f>'namerena data'!A586+('namerena data'!B586-1)/24</f>
        <v>41389.166666666664</v>
      </c>
      <c r="C596" s="56">
        <f>IF('namerena data'!C586&gt;0,'namerena data'!C586/1000,0)</f>
        <v>0</v>
      </c>
      <c r="D596" s="63">
        <v>21.6</v>
      </c>
      <c r="E596" s="64">
        <v>25.9</v>
      </c>
      <c r="F596" s="57">
        <f t="shared" si="18"/>
        <v>-40.559999999999945</v>
      </c>
      <c r="G596" s="57">
        <f t="shared" si="19"/>
        <v>0</v>
      </c>
    </row>
    <row r="597" spans="2:7" ht="12.75" customHeight="1" x14ac:dyDescent="0.2">
      <c r="B597" s="47">
        <f>'namerena data'!A587+('namerena data'!B587-1)/24</f>
        <v>41389.208333333336</v>
      </c>
      <c r="C597" s="56">
        <f>IF('namerena data'!C587&gt;0,'namerena data'!C587/1000,0)</f>
        <v>0</v>
      </c>
      <c r="D597" s="63">
        <v>26.54</v>
      </c>
      <c r="E597" s="64">
        <v>25.9</v>
      </c>
      <c r="F597" s="57">
        <f t="shared" si="18"/>
        <v>87.385999999999967</v>
      </c>
      <c r="G597" s="57">
        <f t="shared" si="19"/>
        <v>0</v>
      </c>
    </row>
    <row r="598" spans="2:7" ht="12.75" customHeight="1" x14ac:dyDescent="0.2">
      <c r="B598" s="47">
        <f>'namerena data'!A588+('namerena data'!B588-1)/24</f>
        <v>41389.25</v>
      </c>
      <c r="C598" s="56">
        <f>IF('namerena data'!C588&gt;0,'namerena data'!C588/1000,0)</f>
        <v>0</v>
      </c>
      <c r="D598" s="63">
        <v>38.51</v>
      </c>
      <c r="E598" s="64">
        <v>25.9</v>
      </c>
      <c r="F598" s="57">
        <f t="shared" si="18"/>
        <v>397.40899999999988</v>
      </c>
      <c r="G598" s="57">
        <f t="shared" si="19"/>
        <v>0</v>
      </c>
    </row>
    <row r="599" spans="2:7" ht="12.75" customHeight="1" x14ac:dyDescent="0.2">
      <c r="B599" s="47">
        <f>'namerena data'!A589+('namerena data'!B589-1)/24</f>
        <v>41389.291666666664</v>
      </c>
      <c r="C599" s="56">
        <f>IF('namerena data'!C589&gt;0,'namerena data'!C589/1000,0)</f>
        <v>0</v>
      </c>
      <c r="D599" s="63">
        <v>43</v>
      </c>
      <c r="E599" s="64">
        <v>25.9</v>
      </c>
      <c r="F599" s="57">
        <f t="shared" si="18"/>
        <v>513.70000000000005</v>
      </c>
      <c r="G599" s="57">
        <f t="shared" si="19"/>
        <v>0</v>
      </c>
    </row>
    <row r="600" spans="2:7" ht="12.75" customHeight="1" x14ac:dyDescent="0.2">
      <c r="B600" s="47">
        <f>'namerena data'!A590+('namerena data'!B590-1)/24</f>
        <v>41389.333333333336</v>
      </c>
      <c r="C600" s="56">
        <f>IF('namerena data'!C590&gt;0,'namerena data'!C590/1000,0)</f>
        <v>0</v>
      </c>
      <c r="D600" s="63">
        <v>43.61</v>
      </c>
      <c r="E600" s="64">
        <v>25.9</v>
      </c>
      <c r="F600" s="57">
        <f t="shared" si="18"/>
        <v>529.49900000000002</v>
      </c>
      <c r="G600" s="57">
        <f t="shared" si="19"/>
        <v>0</v>
      </c>
    </row>
    <row r="601" spans="2:7" ht="12.75" customHeight="1" x14ac:dyDescent="0.2">
      <c r="B601" s="47">
        <f>'namerena data'!A591+('namerena data'!B591-1)/24</f>
        <v>41389.375</v>
      </c>
      <c r="C601" s="56">
        <f>IF('namerena data'!C591&gt;0,'namerena data'!C591/1000,0)</f>
        <v>0</v>
      </c>
      <c r="D601" s="63">
        <v>42.27</v>
      </c>
      <c r="E601" s="64">
        <v>25.9</v>
      </c>
      <c r="F601" s="57">
        <f t="shared" si="18"/>
        <v>494.79300000000012</v>
      </c>
      <c r="G601" s="57">
        <f t="shared" si="19"/>
        <v>0</v>
      </c>
    </row>
    <row r="602" spans="2:7" ht="12.75" customHeight="1" x14ac:dyDescent="0.2">
      <c r="B602" s="47">
        <f>'namerena data'!A592+('namerena data'!B592-1)/24</f>
        <v>41389.416666666664</v>
      </c>
      <c r="C602" s="56">
        <f>IF('namerena data'!C592&gt;0,'namerena data'!C592/1000,0)</f>
        <v>0</v>
      </c>
      <c r="D602" s="63">
        <v>36.409999999999997</v>
      </c>
      <c r="E602" s="64">
        <v>25.9</v>
      </c>
      <c r="F602" s="57">
        <f t="shared" si="18"/>
        <v>343.01899999999989</v>
      </c>
      <c r="G602" s="57">
        <f t="shared" si="19"/>
        <v>0</v>
      </c>
    </row>
    <row r="603" spans="2:7" ht="12.75" customHeight="1" x14ac:dyDescent="0.2">
      <c r="B603" s="47">
        <f>'namerena data'!A593+('namerena data'!B593-1)/24</f>
        <v>41389.458333333336</v>
      </c>
      <c r="C603" s="56">
        <f>IF('namerena data'!C593&gt;0,'namerena data'!C593/1000,0)</f>
        <v>0</v>
      </c>
      <c r="D603" s="63">
        <v>33.67</v>
      </c>
      <c r="E603" s="64">
        <v>25.9</v>
      </c>
      <c r="F603" s="57">
        <f t="shared" si="18"/>
        <v>272.053</v>
      </c>
      <c r="G603" s="57">
        <f t="shared" si="19"/>
        <v>0</v>
      </c>
    </row>
    <row r="604" spans="2:7" ht="12.75" customHeight="1" x14ac:dyDescent="0.2">
      <c r="B604" s="47">
        <f>'namerena data'!A594+('namerena data'!B594-1)/24</f>
        <v>41389.5</v>
      </c>
      <c r="C604" s="56">
        <f>IF('namerena data'!C594&gt;0,'namerena data'!C594/1000,0)</f>
        <v>0</v>
      </c>
      <c r="D604" s="63">
        <v>29.91</v>
      </c>
      <c r="E604" s="64">
        <v>25.9</v>
      </c>
      <c r="F604" s="57">
        <f t="shared" si="18"/>
        <v>174.66899999999998</v>
      </c>
      <c r="G604" s="57">
        <f t="shared" si="19"/>
        <v>0</v>
      </c>
    </row>
    <row r="605" spans="2:7" ht="12.75" customHeight="1" x14ac:dyDescent="0.2">
      <c r="B605" s="47">
        <f>'namerena data'!A595+('namerena data'!B595-1)/24</f>
        <v>41389.541666666664</v>
      </c>
      <c r="C605" s="56">
        <f>IF('namerena data'!C595&gt;0,'namerena data'!C595/1000,0)</f>
        <v>0</v>
      </c>
      <c r="D605" s="63">
        <v>27</v>
      </c>
      <c r="E605" s="64">
        <v>25.9</v>
      </c>
      <c r="F605" s="57">
        <f t="shared" si="18"/>
        <v>99.299999999999955</v>
      </c>
      <c r="G605" s="57">
        <f t="shared" si="19"/>
        <v>0</v>
      </c>
    </row>
    <row r="606" spans="2:7" ht="12.75" customHeight="1" x14ac:dyDescent="0.2">
      <c r="B606" s="47">
        <f>'namerena data'!A596+('namerena data'!B596-1)/24</f>
        <v>41389.583333333336</v>
      </c>
      <c r="C606" s="56">
        <f>IF('namerena data'!C596&gt;0,'namerena data'!C596/1000,0)</f>
        <v>0</v>
      </c>
      <c r="D606" s="63">
        <v>27</v>
      </c>
      <c r="E606" s="64">
        <v>25.9</v>
      </c>
      <c r="F606" s="57">
        <f t="shared" si="18"/>
        <v>99.299999999999955</v>
      </c>
      <c r="G606" s="57">
        <f t="shared" si="19"/>
        <v>0</v>
      </c>
    </row>
    <row r="607" spans="2:7" ht="12.75" customHeight="1" x14ac:dyDescent="0.2">
      <c r="B607" s="47">
        <f>'namerena data'!A597+('namerena data'!B597-1)/24</f>
        <v>41389.625</v>
      </c>
      <c r="C607" s="56">
        <f>IF('namerena data'!C597&gt;0,'namerena data'!C597/1000,0)</f>
        <v>0</v>
      </c>
      <c r="D607" s="63">
        <v>27.99</v>
      </c>
      <c r="E607" s="64">
        <v>25.9</v>
      </c>
      <c r="F607" s="57">
        <f t="shared" si="18"/>
        <v>124.94099999999992</v>
      </c>
      <c r="G607" s="57">
        <f t="shared" si="19"/>
        <v>0</v>
      </c>
    </row>
    <row r="608" spans="2:7" ht="12.75" customHeight="1" x14ac:dyDescent="0.2">
      <c r="B608" s="47">
        <f>'namerena data'!A598+('namerena data'!B598-1)/24</f>
        <v>41389.666666666664</v>
      </c>
      <c r="C608" s="56">
        <f>IF('namerena data'!C598&gt;0,'namerena data'!C598/1000,0)</f>
        <v>0</v>
      </c>
      <c r="D608" s="63">
        <v>30.31</v>
      </c>
      <c r="E608" s="64">
        <v>25.9</v>
      </c>
      <c r="F608" s="57">
        <f t="shared" si="18"/>
        <v>185.02899999999988</v>
      </c>
      <c r="G608" s="57">
        <f t="shared" si="19"/>
        <v>0</v>
      </c>
    </row>
    <row r="609" spans="2:7" ht="12.75" customHeight="1" x14ac:dyDescent="0.2">
      <c r="B609" s="47">
        <f>'namerena data'!A599+('namerena data'!B599-1)/24</f>
        <v>41389.708333333336</v>
      </c>
      <c r="C609" s="56">
        <f>IF('namerena data'!C599&gt;0,'namerena data'!C599/1000,0)</f>
        <v>0</v>
      </c>
      <c r="D609" s="63">
        <v>34</v>
      </c>
      <c r="E609" s="64">
        <v>25.9</v>
      </c>
      <c r="F609" s="57">
        <f t="shared" si="18"/>
        <v>280.59999999999991</v>
      </c>
      <c r="G609" s="57">
        <f t="shared" si="19"/>
        <v>0</v>
      </c>
    </row>
    <row r="610" spans="2:7" ht="12.75" customHeight="1" x14ac:dyDescent="0.2">
      <c r="B610" s="47">
        <f>'namerena data'!A600+('namerena data'!B600-1)/24</f>
        <v>41389.75</v>
      </c>
      <c r="C610" s="56">
        <f>IF('namerena data'!C600&gt;0,'namerena data'!C600/1000,0)</f>
        <v>0</v>
      </c>
      <c r="D610" s="63">
        <v>36.200000000000003</v>
      </c>
      <c r="E610" s="64">
        <v>25.9</v>
      </c>
      <c r="F610" s="57">
        <f t="shared" si="18"/>
        <v>337.58000000000004</v>
      </c>
      <c r="G610" s="57">
        <f t="shared" si="19"/>
        <v>0</v>
      </c>
    </row>
    <row r="611" spans="2:7" ht="12.75" customHeight="1" x14ac:dyDescent="0.2">
      <c r="B611" s="47">
        <f>'namerena data'!A601+('namerena data'!B601-1)/24</f>
        <v>41389.791666666664</v>
      </c>
      <c r="C611" s="56">
        <f>IF('namerena data'!C601&gt;0,'namerena data'!C601/1000,0)</f>
        <v>0</v>
      </c>
      <c r="D611" s="63">
        <v>41.1</v>
      </c>
      <c r="E611" s="64">
        <v>25.9</v>
      </c>
      <c r="F611" s="57">
        <f t="shared" si="18"/>
        <v>464.49</v>
      </c>
      <c r="G611" s="57">
        <f t="shared" si="19"/>
        <v>0</v>
      </c>
    </row>
    <row r="612" spans="2:7" ht="12.75" customHeight="1" x14ac:dyDescent="0.2">
      <c r="B612" s="47">
        <f>'namerena data'!A602+('namerena data'!B602-1)/24</f>
        <v>41389.833333333336</v>
      </c>
      <c r="C612" s="56">
        <f>IF('namerena data'!C602&gt;0,'namerena data'!C602/1000,0)</f>
        <v>0</v>
      </c>
      <c r="D612" s="63">
        <v>46.06</v>
      </c>
      <c r="E612" s="64">
        <v>25.9</v>
      </c>
      <c r="F612" s="57">
        <f t="shared" si="18"/>
        <v>592.95399999999995</v>
      </c>
      <c r="G612" s="57">
        <f t="shared" si="19"/>
        <v>0</v>
      </c>
    </row>
    <row r="613" spans="2:7" ht="12.75" customHeight="1" x14ac:dyDescent="0.2">
      <c r="B613" s="47">
        <f>'namerena data'!A603+('namerena data'!B603-1)/24</f>
        <v>41389.875</v>
      </c>
      <c r="C613" s="56">
        <f>IF('namerena data'!C603&gt;0,'namerena data'!C603/1000,0)</f>
        <v>0</v>
      </c>
      <c r="D613" s="63">
        <v>40.64</v>
      </c>
      <c r="E613" s="64">
        <v>25.9</v>
      </c>
      <c r="F613" s="57">
        <f t="shared" si="18"/>
        <v>452.57600000000002</v>
      </c>
      <c r="G613" s="57">
        <f t="shared" si="19"/>
        <v>0</v>
      </c>
    </row>
    <row r="614" spans="2:7" ht="12.75" customHeight="1" x14ac:dyDescent="0.2">
      <c r="B614" s="47">
        <f>'namerena data'!A604+('namerena data'!B604-1)/24</f>
        <v>41389.916666666664</v>
      </c>
      <c r="C614" s="56">
        <f>IF('namerena data'!C604&gt;0,'namerena data'!C604/1000,0)</f>
        <v>0</v>
      </c>
      <c r="D614" s="63">
        <v>35.65</v>
      </c>
      <c r="E614" s="64">
        <v>25.9</v>
      </c>
      <c r="F614" s="57">
        <f t="shared" si="18"/>
        <v>323.33499999999992</v>
      </c>
      <c r="G614" s="57">
        <f t="shared" si="19"/>
        <v>0</v>
      </c>
    </row>
    <row r="615" spans="2:7" ht="12.75" customHeight="1" x14ac:dyDescent="0.2">
      <c r="B615" s="47">
        <f>'namerena data'!A605+('namerena data'!B605-1)/24</f>
        <v>41389.958333333336</v>
      </c>
      <c r="C615" s="56">
        <f>IF('namerena data'!C605&gt;0,'namerena data'!C605/1000,0)</f>
        <v>0</v>
      </c>
      <c r="D615" s="63">
        <v>27.42</v>
      </c>
      <c r="E615" s="64">
        <v>25.9</v>
      </c>
      <c r="F615" s="57">
        <f t="shared" si="18"/>
        <v>110.178</v>
      </c>
      <c r="G615" s="57">
        <f t="shared" si="19"/>
        <v>0</v>
      </c>
    </row>
    <row r="616" spans="2:7" ht="12.75" customHeight="1" x14ac:dyDescent="0.2">
      <c r="B616" s="47">
        <f>'namerena data'!A606+('namerena data'!B606-1)/24</f>
        <v>41390</v>
      </c>
      <c r="C616" s="56">
        <f>IF('namerena data'!C606&gt;0,'namerena data'!C606/1000,0)</f>
        <v>0</v>
      </c>
      <c r="D616" s="63">
        <v>22.58</v>
      </c>
      <c r="E616" s="64">
        <v>25.74</v>
      </c>
      <c r="F616" s="57">
        <f t="shared" si="18"/>
        <v>-18.790800000000104</v>
      </c>
      <c r="G616" s="57">
        <f t="shared" si="19"/>
        <v>0</v>
      </c>
    </row>
    <row r="617" spans="2:7" ht="12.75" customHeight="1" x14ac:dyDescent="0.2">
      <c r="B617" s="47">
        <f>'namerena data'!A607+('namerena data'!B607-1)/24</f>
        <v>41390.041666666664</v>
      </c>
      <c r="C617" s="56">
        <f>IF('namerena data'!C607&gt;0,'namerena data'!C607/1000,0)</f>
        <v>0</v>
      </c>
      <c r="D617" s="63">
        <v>20.100000000000001</v>
      </c>
      <c r="E617" s="64">
        <v>25.74</v>
      </c>
      <c r="F617" s="57">
        <f t="shared" si="18"/>
        <v>-82.625999999999976</v>
      </c>
      <c r="G617" s="57">
        <f t="shared" si="19"/>
        <v>0</v>
      </c>
    </row>
    <row r="618" spans="2:7" ht="12.75" customHeight="1" x14ac:dyDescent="0.2">
      <c r="B618" s="47">
        <f>'namerena data'!A608+('namerena data'!B608-1)/24</f>
        <v>41390.083333333336</v>
      </c>
      <c r="C618" s="56">
        <f>IF('namerena data'!C608&gt;0,'namerena data'!C608/1000,0)</f>
        <v>0</v>
      </c>
      <c r="D618" s="63">
        <v>17.18</v>
      </c>
      <c r="E618" s="64">
        <v>25.74</v>
      </c>
      <c r="F618" s="57">
        <f t="shared" si="18"/>
        <v>-157.78680000000003</v>
      </c>
      <c r="G618" s="57">
        <f t="shared" si="19"/>
        <v>0</v>
      </c>
    </row>
    <row r="619" spans="2:7" ht="12.75" customHeight="1" x14ac:dyDescent="0.2">
      <c r="B619" s="47">
        <f>'namerena data'!A609+('namerena data'!B609-1)/24</f>
        <v>41390.125</v>
      </c>
      <c r="C619" s="56">
        <f>IF('namerena data'!C609&gt;0,'namerena data'!C609/1000,0)</f>
        <v>0</v>
      </c>
      <c r="D619" s="63">
        <v>15</v>
      </c>
      <c r="E619" s="64">
        <v>25.74</v>
      </c>
      <c r="F619" s="57">
        <f t="shared" si="18"/>
        <v>-213.90000000000003</v>
      </c>
      <c r="G619" s="57">
        <f t="shared" si="19"/>
        <v>0</v>
      </c>
    </row>
    <row r="620" spans="2:7" ht="12.75" customHeight="1" x14ac:dyDescent="0.2">
      <c r="B620" s="47">
        <f>'namerena data'!A610+('namerena data'!B610-1)/24</f>
        <v>41390.166666666664</v>
      </c>
      <c r="C620" s="56">
        <f>IF('namerena data'!C610&gt;0,'namerena data'!C610/1000,0)</f>
        <v>0</v>
      </c>
      <c r="D620" s="63">
        <v>15.7</v>
      </c>
      <c r="E620" s="64">
        <v>25.74</v>
      </c>
      <c r="F620" s="57">
        <f t="shared" si="18"/>
        <v>-195.88200000000006</v>
      </c>
      <c r="G620" s="57">
        <f t="shared" si="19"/>
        <v>0</v>
      </c>
    </row>
    <row r="621" spans="2:7" ht="12.75" customHeight="1" x14ac:dyDescent="0.2">
      <c r="B621" s="47">
        <f>'namerena data'!A611+('namerena data'!B611-1)/24</f>
        <v>41390.208333333336</v>
      </c>
      <c r="C621" s="56">
        <f>IF('namerena data'!C611&gt;0,'namerena data'!C611/1000,0)</f>
        <v>0</v>
      </c>
      <c r="D621" s="63">
        <v>23.6</v>
      </c>
      <c r="E621" s="64">
        <v>25.74</v>
      </c>
      <c r="F621" s="57">
        <f t="shared" si="18"/>
        <v>7.4640000000000555</v>
      </c>
      <c r="G621" s="57">
        <f t="shared" si="19"/>
        <v>0</v>
      </c>
    </row>
    <row r="622" spans="2:7" ht="12.75" customHeight="1" x14ac:dyDescent="0.2">
      <c r="B622" s="47">
        <f>'namerena data'!A612+('namerena data'!B612-1)/24</f>
        <v>41390.25</v>
      </c>
      <c r="C622" s="56">
        <f>IF('namerena data'!C612&gt;0,'namerena data'!C612/1000,0)</f>
        <v>0</v>
      </c>
      <c r="D622" s="63">
        <v>36</v>
      </c>
      <c r="E622" s="64">
        <v>25.74</v>
      </c>
      <c r="F622" s="57">
        <f t="shared" si="18"/>
        <v>326.64</v>
      </c>
      <c r="G622" s="57">
        <f t="shared" si="19"/>
        <v>0</v>
      </c>
    </row>
    <row r="623" spans="2:7" ht="12.75" customHeight="1" x14ac:dyDescent="0.2">
      <c r="B623" s="47">
        <f>'namerena data'!A613+('namerena data'!B613-1)/24</f>
        <v>41390.291666666664</v>
      </c>
      <c r="C623" s="56">
        <f>IF('namerena data'!C613&gt;0,'namerena data'!C613/1000,0)</f>
        <v>0</v>
      </c>
      <c r="D623" s="63">
        <v>40.729999999999997</v>
      </c>
      <c r="E623" s="64">
        <v>25.74</v>
      </c>
      <c r="F623" s="57">
        <f t="shared" si="18"/>
        <v>448.39019999999982</v>
      </c>
      <c r="G623" s="57">
        <f t="shared" si="19"/>
        <v>0</v>
      </c>
    </row>
    <row r="624" spans="2:7" ht="12.75" customHeight="1" x14ac:dyDescent="0.2">
      <c r="B624" s="47">
        <f>'namerena data'!A614+('namerena data'!B614-1)/24</f>
        <v>41390.333333333336</v>
      </c>
      <c r="C624" s="56">
        <f>IF('namerena data'!C614&gt;0,'namerena data'!C614/1000,0)</f>
        <v>0</v>
      </c>
      <c r="D624" s="63">
        <v>38.08</v>
      </c>
      <c r="E624" s="64">
        <v>25.74</v>
      </c>
      <c r="F624" s="57">
        <f t="shared" si="18"/>
        <v>380.17919999999992</v>
      </c>
      <c r="G624" s="57">
        <f t="shared" si="19"/>
        <v>0</v>
      </c>
    </row>
    <row r="625" spans="2:7" ht="12.75" customHeight="1" x14ac:dyDescent="0.2">
      <c r="B625" s="47">
        <f>'namerena data'!A615+('namerena data'!B615-1)/24</f>
        <v>41390.375</v>
      </c>
      <c r="C625" s="56">
        <f>IF('namerena data'!C615&gt;0,'namerena data'!C615/1000,0)</f>
        <v>0</v>
      </c>
      <c r="D625" s="63">
        <v>39.21</v>
      </c>
      <c r="E625" s="64">
        <v>25.74</v>
      </c>
      <c r="F625" s="57">
        <f t="shared" si="18"/>
        <v>409.2654</v>
      </c>
      <c r="G625" s="57">
        <f t="shared" si="19"/>
        <v>0</v>
      </c>
    </row>
    <row r="626" spans="2:7" ht="12.75" customHeight="1" x14ac:dyDescent="0.2">
      <c r="B626" s="47">
        <f>'namerena data'!A616+('namerena data'!B616-1)/24</f>
        <v>41390.416666666664</v>
      </c>
      <c r="C626" s="56">
        <f>IF('namerena data'!C616&gt;0,'namerena data'!C616/1000,0)</f>
        <v>0</v>
      </c>
      <c r="D626" s="63">
        <v>37.85</v>
      </c>
      <c r="E626" s="64">
        <v>25.74</v>
      </c>
      <c r="F626" s="57">
        <f t="shared" si="18"/>
        <v>374.25900000000001</v>
      </c>
      <c r="G626" s="57">
        <f t="shared" si="19"/>
        <v>0</v>
      </c>
    </row>
    <row r="627" spans="2:7" ht="12.75" customHeight="1" x14ac:dyDescent="0.2">
      <c r="B627" s="47">
        <f>'namerena data'!A617+('namerena data'!B617-1)/24</f>
        <v>41390.458333333336</v>
      </c>
      <c r="C627" s="56">
        <f>IF('namerena data'!C617&gt;0,'namerena data'!C617/1000,0)</f>
        <v>0</v>
      </c>
      <c r="D627" s="63">
        <v>34</v>
      </c>
      <c r="E627" s="64">
        <v>25.74</v>
      </c>
      <c r="F627" s="57">
        <f t="shared" si="18"/>
        <v>275.15999999999997</v>
      </c>
      <c r="G627" s="57">
        <f t="shared" si="19"/>
        <v>0</v>
      </c>
    </row>
    <row r="628" spans="2:7" ht="12.75" customHeight="1" x14ac:dyDescent="0.2">
      <c r="B628" s="47">
        <f>'namerena data'!A618+('namerena data'!B618-1)/24</f>
        <v>41390.5</v>
      </c>
      <c r="C628" s="56">
        <f>IF('namerena data'!C618&gt;0,'namerena data'!C618/1000,0)</f>
        <v>0</v>
      </c>
      <c r="D628" s="63">
        <v>31.76</v>
      </c>
      <c r="E628" s="64">
        <v>25.74</v>
      </c>
      <c r="F628" s="57">
        <f t="shared" si="18"/>
        <v>217.50239999999997</v>
      </c>
      <c r="G628" s="57">
        <f t="shared" si="19"/>
        <v>0</v>
      </c>
    </row>
    <row r="629" spans="2:7" ht="12.75" customHeight="1" x14ac:dyDescent="0.2">
      <c r="B629" s="47">
        <f>'namerena data'!A619+('namerena data'!B619-1)/24</f>
        <v>41390.541666666664</v>
      </c>
      <c r="C629" s="56">
        <f>IF('namerena data'!C619&gt;0,'namerena data'!C619/1000,0)</f>
        <v>0</v>
      </c>
      <c r="D629" s="63">
        <v>29.5</v>
      </c>
      <c r="E629" s="64">
        <v>25.74</v>
      </c>
      <c r="F629" s="57">
        <f t="shared" si="18"/>
        <v>159.32999999999993</v>
      </c>
      <c r="G629" s="57">
        <f t="shared" si="19"/>
        <v>0</v>
      </c>
    </row>
    <row r="630" spans="2:7" ht="12.75" customHeight="1" x14ac:dyDescent="0.2">
      <c r="B630" s="47">
        <f>'namerena data'!A620+('namerena data'!B620-1)/24</f>
        <v>41390.583333333336</v>
      </c>
      <c r="C630" s="56">
        <f>IF('namerena data'!C620&gt;0,'namerena data'!C620/1000,0)</f>
        <v>0</v>
      </c>
      <c r="D630" s="63">
        <v>29.15</v>
      </c>
      <c r="E630" s="64">
        <v>25.74</v>
      </c>
      <c r="F630" s="57">
        <f t="shared" si="18"/>
        <v>150.32099999999991</v>
      </c>
      <c r="G630" s="57">
        <f t="shared" si="19"/>
        <v>0</v>
      </c>
    </row>
    <row r="631" spans="2:7" ht="12.75" customHeight="1" x14ac:dyDescent="0.2">
      <c r="B631" s="47">
        <f>'namerena data'!A621+('namerena data'!B621-1)/24</f>
        <v>41390.625</v>
      </c>
      <c r="C631" s="56">
        <f>IF('namerena data'!C621&gt;0,'namerena data'!C621/1000,0)</f>
        <v>0</v>
      </c>
      <c r="D631" s="63">
        <v>29.5</v>
      </c>
      <c r="E631" s="64">
        <v>25.74</v>
      </c>
      <c r="F631" s="57">
        <f t="shared" si="18"/>
        <v>159.32999999999993</v>
      </c>
      <c r="G631" s="57">
        <f t="shared" si="19"/>
        <v>0</v>
      </c>
    </row>
    <row r="632" spans="2:7" ht="12.75" customHeight="1" x14ac:dyDescent="0.2">
      <c r="B632" s="47">
        <f>'namerena data'!A622+('namerena data'!B622-1)/24</f>
        <v>41390.666666666664</v>
      </c>
      <c r="C632" s="56">
        <f>IF('namerena data'!C622&gt;0,'namerena data'!C622/1000,0)</f>
        <v>0</v>
      </c>
      <c r="D632" s="63">
        <v>29.2</v>
      </c>
      <c r="E632" s="64">
        <v>25.74</v>
      </c>
      <c r="F632" s="57">
        <f t="shared" si="18"/>
        <v>151.60799999999995</v>
      </c>
      <c r="G632" s="57">
        <f t="shared" si="19"/>
        <v>0</v>
      </c>
    </row>
    <row r="633" spans="2:7" ht="12.75" customHeight="1" x14ac:dyDescent="0.2">
      <c r="B633" s="47">
        <f>'namerena data'!A623+('namerena data'!B623-1)/24</f>
        <v>41390.708333333336</v>
      </c>
      <c r="C633" s="56">
        <f>IF('namerena data'!C623&gt;0,'namerena data'!C623/1000,0)</f>
        <v>0</v>
      </c>
      <c r="D633" s="63">
        <v>32</v>
      </c>
      <c r="E633" s="64">
        <v>25.74</v>
      </c>
      <c r="F633" s="57">
        <f t="shared" si="18"/>
        <v>223.67999999999995</v>
      </c>
      <c r="G633" s="57">
        <f t="shared" si="19"/>
        <v>0</v>
      </c>
    </row>
    <row r="634" spans="2:7" ht="12.75" customHeight="1" x14ac:dyDescent="0.2">
      <c r="B634" s="47">
        <f>'namerena data'!A624+('namerena data'!B624-1)/24</f>
        <v>41390.75</v>
      </c>
      <c r="C634" s="56">
        <f>IF('namerena data'!C624&gt;0,'namerena data'!C624/1000,0)</f>
        <v>0</v>
      </c>
      <c r="D634" s="63">
        <v>35.17</v>
      </c>
      <c r="E634" s="64">
        <v>25.74</v>
      </c>
      <c r="F634" s="57">
        <f t="shared" si="18"/>
        <v>305.2758</v>
      </c>
      <c r="G634" s="57">
        <f t="shared" si="19"/>
        <v>0</v>
      </c>
    </row>
    <row r="635" spans="2:7" ht="12.75" customHeight="1" x14ac:dyDescent="0.2">
      <c r="B635" s="47">
        <f>'namerena data'!A625+('namerena data'!B625-1)/24</f>
        <v>41390.791666666664</v>
      </c>
      <c r="C635" s="56">
        <f>IF('namerena data'!C625&gt;0,'namerena data'!C625/1000,0)</f>
        <v>0</v>
      </c>
      <c r="D635" s="63">
        <v>38</v>
      </c>
      <c r="E635" s="64">
        <v>25.74</v>
      </c>
      <c r="F635" s="57">
        <f t="shared" si="18"/>
        <v>378.11999999999989</v>
      </c>
      <c r="G635" s="57">
        <f t="shared" si="19"/>
        <v>0</v>
      </c>
    </row>
    <row r="636" spans="2:7" ht="12.75" customHeight="1" x14ac:dyDescent="0.2">
      <c r="B636" s="47">
        <f>'namerena data'!A626+('namerena data'!B626-1)/24</f>
        <v>41390.833333333336</v>
      </c>
      <c r="C636" s="56">
        <f>IF('namerena data'!C626&gt;0,'namerena data'!C626/1000,0)</f>
        <v>0</v>
      </c>
      <c r="D636" s="63">
        <v>37.799999999999997</v>
      </c>
      <c r="E636" s="64">
        <v>25.74</v>
      </c>
      <c r="F636" s="57">
        <f t="shared" si="18"/>
        <v>372.97199999999987</v>
      </c>
      <c r="G636" s="57">
        <f t="shared" si="19"/>
        <v>0</v>
      </c>
    </row>
    <row r="637" spans="2:7" ht="12.75" customHeight="1" x14ac:dyDescent="0.2">
      <c r="B637" s="47">
        <f>'namerena data'!A627+('namerena data'!B627-1)/24</f>
        <v>41390.875</v>
      </c>
      <c r="C637" s="56">
        <f>IF('namerena data'!C627&gt;0,'namerena data'!C627/1000,0)</f>
        <v>0</v>
      </c>
      <c r="D637" s="63">
        <v>34.57</v>
      </c>
      <c r="E637" s="64">
        <v>25.74</v>
      </c>
      <c r="F637" s="57">
        <f t="shared" si="18"/>
        <v>289.83179999999993</v>
      </c>
      <c r="G637" s="57">
        <f t="shared" si="19"/>
        <v>0</v>
      </c>
    </row>
    <row r="638" spans="2:7" ht="12.75" customHeight="1" x14ac:dyDescent="0.2">
      <c r="B638" s="47">
        <f>'namerena data'!A628+('namerena data'!B628-1)/24</f>
        <v>41390.916666666664</v>
      </c>
      <c r="C638" s="56">
        <f>IF('namerena data'!C628&gt;0,'namerena data'!C628/1000,0)</f>
        <v>0</v>
      </c>
      <c r="D638" s="63">
        <v>31.1</v>
      </c>
      <c r="E638" s="64">
        <v>25.74</v>
      </c>
      <c r="F638" s="57">
        <f t="shared" si="18"/>
        <v>200.51400000000001</v>
      </c>
      <c r="G638" s="57">
        <f t="shared" si="19"/>
        <v>0</v>
      </c>
    </row>
    <row r="639" spans="2:7" ht="12.75" customHeight="1" x14ac:dyDescent="0.2">
      <c r="B639" s="47">
        <f>'namerena data'!A629+('namerena data'!B629-1)/24</f>
        <v>41390.958333333336</v>
      </c>
      <c r="C639" s="56">
        <f>IF('namerena data'!C629&gt;0,'namerena data'!C629/1000,0)</f>
        <v>0</v>
      </c>
      <c r="D639" s="63">
        <v>25.59</v>
      </c>
      <c r="E639" s="64">
        <v>25.74</v>
      </c>
      <c r="F639" s="57">
        <f t="shared" si="18"/>
        <v>58.686599999999999</v>
      </c>
      <c r="G639" s="57">
        <f t="shared" si="19"/>
        <v>0</v>
      </c>
    </row>
    <row r="640" spans="2:7" ht="12.75" customHeight="1" x14ac:dyDescent="0.2">
      <c r="B640" s="47">
        <f>'namerena data'!A630+('namerena data'!B630-1)/24</f>
        <v>41391</v>
      </c>
      <c r="C640" s="56">
        <f>IF('namerena data'!C630&gt;0,'namerena data'!C630/1000,0)</f>
        <v>0</v>
      </c>
      <c r="D640" s="63">
        <v>27.33</v>
      </c>
      <c r="E640" s="64">
        <v>25.74</v>
      </c>
      <c r="F640" s="57">
        <f t="shared" si="18"/>
        <v>103.47419999999988</v>
      </c>
      <c r="G640" s="57">
        <f t="shared" si="19"/>
        <v>0</v>
      </c>
    </row>
    <row r="641" spans="2:7" ht="12.75" customHeight="1" x14ac:dyDescent="0.2">
      <c r="B641" s="47">
        <f>'namerena data'!A631+('namerena data'!B631-1)/24</f>
        <v>41391.041666666664</v>
      </c>
      <c r="C641" s="56">
        <f>IF('namerena data'!C631&gt;0,'namerena data'!C631/1000,0)</f>
        <v>0</v>
      </c>
      <c r="D641" s="63">
        <v>24.9</v>
      </c>
      <c r="E641" s="64">
        <v>25.74</v>
      </c>
      <c r="F641" s="57">
        <f t="shared" si="18"/>
        <v>40.925999999999931</v>
      </c>
      <c r="G641" s="57">
        <f t="shared" si="19"/>
        <v>0</v>
      </c>
    </row>
    <row r="642" spans="2:7" ht="12.75" customHeight="1" x14ac:dyDescent="0.2">
      <c r="B642" s="47">
        <f>'namerena data'!A632+('namerena data'!B632-1)/24</f>
        <v>41391.083333333336</v>
      </c>
      <c r="C642" s="56">
        <f>IF('namerena data'!C632&gt;0,'namerena data'!C632/1000,0)</f>
        <v>0</v>
      </c>
      <c r="D642" s="63">
        <v>20.5</v>
      </c>
      <c r="E642" s="64">
        <v>25.74</v>
      </c>
      <c r="F642" s="57">
        <f t="shared" si="18"/>
        <v>-72.330000000000041</v>
      </c>
      <c r="G642" s="57">
        <f t="shared" si="19"/>
        <v>0</v>
      </c>
    </row>
    <row r="643" spans="2:7" ht="12.75" customHeight="1" x14ac:dyDescent="0.2">
      <c r="B643" s="47">
        <f>'namerena data'!A633+('namerena data'!B633-1)/24</f>
        <v>41391.125</v>
      </c>
      <c r="C643" s="56">
        <f>IF('namerena data'!C633&gt;0,'namerena data'!C633/1000,0)</f>
        <v>0</v>
      </c>
      <c r="D643" s="63">
        <v>17.87</v>
      </c>
      <c r="E643" s="64">
        <v>25.74</v>
      </c>
      <c r="F643" s="57">
        <f t="shared" si="18"/>
        <v>-140.02620000000002</v>
      </c>
      <c r="G643" s="57">
        <f t="shared" si="19"/>
        <v>0</v>
      </c>
    </row>
    <row r="644" spans="2:7" ht="12.75" customHeight="1" x14ac:dyDescent="0.2">
      <c r="B644" s="47">
        <f>'namerena data'!A634+('namerena data'!B634-1)/24</f>
        <v>41391.166666666664</v>
      </c>
      <c r="C644" s="56">
        <f>IF('namerena data'!C634&gt;0,'namerena data'!C634/1000,0)</f>
        <v>0</v>
      </c>
      <c r="D644" s="63">
        <v>15.8</v>
      </c>
      <c r="E644" s="64">
        <v>25.74</v>
      </c>
      <c r="F644" s="57">
        <f t="shared" si="18"/>
        <v>-193.30799999999999</v>
      </c>
      <c r="G644" s="57">
        <f t="shared" si="19"/>
        <v>0</v>
      </c>
    </row>
    <row r="645" spans="2:7" ht="12.75" customHeight="1" x14ac:dyDescent="0.2">
      <c r="B645" s="47">
        <f>'namerena data'!A635+('namerena data'!B635-1)/24</f>
        <v>41391.208333333336</v>
      </c>
      <c r="C645" s="56">
        <f>IF('namerena data'!C635&gt;0,'namerena data'!C635/1000,0)</f>
        <v>0</v>
      </c>
      <c r="D645" s="63">
        <v>17.100000000000001</v>
      </c>
      <c r="E645" s="64">
        <v>25.74</v>
      </c>
      <c r="F645" s="57">
        <f t="shared" si="18"/>
        <v>-159.846</v>
      </c>
      <c r="G645" s="57">
        <f t="shared" si="19"/>
        <v>0</v>
      </c>
    </row>
    <row r="646" spans="2:7" ht="12.75" customHeight="1" x14ac:dyDescent="0.2">
      <c r="B646" s="47">
        <f>'namerena data'!A636+('namerena data'!B636-1)/24</f>
        <v>41391.25</v>
      </c>
      <c r="C646" s="56">
        <f>IF('namerena data'!C636&gt;0,'namerena data'!C636/1000,0)</f>
        <v>0</v>
      </c>
      <c r="D646" s="63">
        <v>21.1</v>
      </c>
      <c r="E646" s="64">
        <v>25.74</v>
      </c>
      <c r="F646" s="57">
        <f t="shared" si="18"/>
        <v>-56.885999999999967</v>
      </c>
      <c r="G646" s="57">
        <f t="shared" si="19"/>
        <v>0</v>
      </c>
    </row>
    <row r="647" spans="2:7" ht="12.75" customHeight="1" x14ac:dyDescent="0.2">
      <c r="B647" s="47">
        <f>'namerena data'!A637+('namerena data'!B637-1)/24</f>
        <v>41391.291666666664</v>
      </c>
      <c r="C647" s="56">
        <f>IF('namerena data'!C637&gt;0,'namerena data'!C637/1000,0)</f>
        <v>0</v>
      </c>
      <c r="D647" s="63">
        <v>26.6</v>
      </c>
      <c r="E647" s="64">
        <v>25.74</v>
      </c>
      <c r="F647" s="57">
        <f t="shared" si="18"/>
        <v>84.683999999999969</v>
      </c>
      <c r="G647" s="57">
        <f t="shared" si="19"/>
        <v>0</v>
      </c>
    </row>
    <row r="648" spans="2:7" ht="12.75" customHeight="1" x14ac:dyDescent="0.2">
      <c r="B648" s="47">
        <f>'namerena data'!A638+('namerena data'!B638-1)/24</f>
        <v>41391.333333333336</v>
      </c>
      <c r="C648" s="56">
        <f>IF('namerena data'!C638&gt;0,'namerena data'!C638/1000,0)</f>
        <v>0</v>
      </c>
      <c r="D648" s="63">
        <v>34.340000000000003</v>
      </c>
      <c r="E648" s="64">
        <v>25.74</v>
      </c>
      <c r="F648" s="57">
        <f t="shared" si="18"/>
        <v>283.91160000000002</v>
      </c>
      <c r="G648" s="57">
        <f t="shared" si="19"/>
        <v>0</v>
      </c>
    </row>
    <row r="649" spans="2:7" ht="12.75" customHeight="1" x14ac:dyDescent="0.2">
      <c r="B649" s="47">
        <f>'namerena data'!A639+('namerena data'!B639-1)/24</f>
        <v>41391.375</v>
      </c>
      <c r="C649" s="56">
        <f>IF('namerena data'!C639&gt;0,'namerena data'!C639/1000,0)</f>
        <v>0</v>
      </c>
      <c r="D649" s="63">
        <v>38</v>
      </c>
      <c r="E649" s="64">
        <v>25.74</v>
      </c>
      <c r="F649" s="57">
        <f t="shared" si="18"/>
        <v>378.11999999999989</v>
      </c>
      <c r="G649" s="57">
        <f t="shared" si="19"/>
        <v>0</v>
      </c>
    </row>
    <row r="650" spans="2:7" ht="12.75" customHeight="1" x14ac:dyDescent="0.2">
      <c r="B650" s="47">
        <f>'namerena data'!A640+('namerena data'!B640-1)/24</f>
        <v>41391.416666666664</v>
      </c>
      <c r="C650" s="56">
        <f>IF('namerena data'!C640&gt;0,'namerena data'!C640/1000,0)</f>
        <v>0</v>
      </c>
      <c r="D650" s="63">
        <v>38</v>
      </c>
      <c r="E650" s="64">
        <v>25.74</v>
      </c>
      <c r="F650" s="57">
        <f t="shared" si="18"/>
        <v>378.11999999999989</v>
      </c>
      <c r="G650" s="57">
        <f t="shared" si="19"/>
        <v>0</v>
      </c>
    </row>
    <row r="651" spans="2:7" ht="12.75" customHeight="1" x14ac:dyDescent="0.2">
      <c r="B651" s="47">
        <f>'namerena data'!A641+('namerena data'!B641-1)/24</f>
        <v>41391.458333333336</v>
      </c>
      <c r="C651" s="56">
        <f>IF('namerena data'!C641&gt;0,'namerena data'!C641/1000,0)</f>
        <v>0</v>
      </c>
      <c r="D651" s="63">
        <v>38</v>
      </c>
      <c r="E651" s="64">
        <v>25.74</v>
      </c>
      <c r="F651" s="57">
        <f t="shared" si="18"/>
        <v>378.11999999999989</v>
      </c>
      <c r="G651" s="57">
        <f t="shared" si="19"/>
        <v>0</v>
      </c>
    </row>
    <row r="652" spans="2:7" ht="12.75" customHeight="1" x14ac:dyDescent="0.2">
      <c r="B652" s="47">
        <f>'namerena data'!A642+('namerena data'!B642-1)/24</f>
        <v>41391.5</v>
      </c>
      <c r="C652" s="56">
        <f>IF('namerena data'!C642&gt;0,'namerena data'!C642/1000,0)</f>
        <v>0</v>
      </c>
      <c r="D652" s="63">
        <v>37.369999999999997</v>
      </c>
      <c r="E652" s="64">
        <v>25.74</v>
      </c>
      <c r="F652" s="57">
        <f t="shared" si="18"/>
        <v>361.90379999999982</v>
      </c>
      <c r="G652" s="57">
        <f t="shared" si="19"/>
        <v>0</v>
      </c>
    </row>
    <row r="653" spans="2:7" ht="12.75" customHeight="1" x14ac:dyDescent="0.2">
      <c r="B653" s="47">
        <f>'namerena data'!A643+('namerena data'!B643-1)/24</f>
        <v>41391.541666666664</v>
      </c>
      <c r="C653" s="56">
        <f>IF('namerena data'!C643&gt;0,'namerena data'!C643/1000,0)</f>
        <v>0</v>
      </c>
      <c r="D653" s="63">
        <v>32.4</v>
      </c>
      <c r="E653" s="64">
        <v>25.74</v>
      </c>
      <c r="F653" s="57">
        <f t="shared" si="18"/>
        <v>233.97599999999989</v>
      </c>
      <c r="G653" s="57">
        <f t="shared" si="19"/>
        <v>0</v>
      </c>
    </row>
    <row r="654" spans="2:7" ht="12.75" customHeight="1" x14ac:dyDescent="0.2">
      <c r="B654" s="47">
        <f>'namerena data'!A644+('namerena data'!B644-1)/24</f>
        <v>41391.583333333336</v>
      </c>
      <c r="C654" s="56">
        <f>IF('namerena data'!C644&gt;0,'namerena data'!C644/1000,0)</f>
        <v>0</v>
      </c>
      <c r="D654" s="63">
        <v>31.04</v>
      </c>
      <c r="E654" s="64">
        <v>25.74</v>
      </c>
      <c r="F654" s="57">
        <f t="shared" si="18"/>
        <v>198.9695999999999</v>
      </c>
      <c r="G654" s="57">
        <f t="shared" si="19"/>
        <v>0</v>
      </c>
    </row>
    <row r="655" spans="2:7" ht="12.75" customHeight="1" x14ac:dyDescent="0.2">
      <c r="B655" s="47">
        <f>'namerena data'!A645+('namerena data'!B645-1)/24</f>
        <v>41391.625</v>
      </c>
      <c r="C655" s="56">
        <f>IF('namerena data'!C645&gt;0,'namerena data'!C645/1000,0)</f>
        <v>0</v>
      </c>
      <c r="D655" s="63">
        <v>28.42</v>
      </c>
      <c r="E655" s="64">
        <v>25.74</v>
      </c>
      <c r="F655" s="57">
        <f t="shared" si="18"/>
        <v>131.5308</v>
      </c>
      <c r="G655" s="57">
        <f t="shared" si="19"/>
        <v>0</v>
      </c>
    </row>
    <row r="656" spans="2:7" ht="12.75" customHeight="1" x14ac:dyDescent="0.2">
      <c r="B656" s="47">
        <f>'namerena data'!A646+('namerena data'!B646-1)/24</f>
        <v>41391.666666666664</v>
      </c>
      <c r="C656" s="56">
        <f>IF('namerena data'!C646&gt;0,'namerena data'!C646/1000,0)</f>
        <v>0</v>
      </c>
      <c r="D656" s="63">
        <v>26.43</v>
      </c>
      <c r="E656" s="64">
        <v>25.74</v>
      </c>
      <c r="F656" s="57">
        <f t="shared" si="18"/>
        <v>80.308199999999943</v>
      </c>
      <c r="G656" s="57">
        <f t="shared" si="19"/>
        <v>0</v>
      </c>
    </row>
    <row r="657" spans="2:7" ht="12.75" customHeight="1" x14ac:dyDescent="0.2">
      <c r="B657" s="47">
        <f>'namerena data'!A647+('namerena data'!B647-1)/24</f>
        <v>41391.708333333336</v>
      </c>
      <c r="C657" s="56">
        <f>IF('namerena data'!C647&gt;0,'namerena data'!C647/1000,0)</f>
        <v>0</v>
      </c>
      <c r="D657" s="63">
        <v>29.6</v>
      </c>
      <c r="E657" s="64">
        <v>25.74</v>
      </c>
      <c r="F657" s="57">
        <f t="shared" ref="F657:F720" si="20">+IF(AND(ISNUMBER(D657),ISNUMBER(E657)),D657*E657-$F$13,0)</f>
        <v>161.904</v>
      </c>
      <c r="G657" s="57">
        <f t="shared" ref="G657:G720" si="21">+(C657*F657)</f>
        <v>0</v>
      </c>
    </row>
    <row r="658" spans="2:7" ht="12.75" customHeight="1" x14ac:dyDescent="0.2">
      <c r="B658" s="47">
        <f>'namerena data'!A648+('namerena data'!B648-1)/24</f>
        <v>41391.75</v>
      </c>
      <c r="C658" s="56">
        <f>IF('namerena data'!C648&gt;0,'namerena data'!C648/1000,0)</f>
        <v>0</v>
      </c>
      <c r="D658" s="63">
        <v>32.5</v>
      </c>
      <c r="E658" s="64">
        <v>25.74</v>
      </c>
      <c r="F658" s="57">
        <f t="shared" si="20"/>
        <v>236.54999999999995</v>
      </c>
      <c r="G658" s="57">
        <f t="shared" si="21"/>
        <v>0</v>
      </c>
    </row>
    <row r="659" spans="2:7" ht="12.75" customHeight="1" x14ac:dyDescent="0.2">
      <c r="B659" s="47">
        <f>'namerena data'!A649+('namerena data'!B649-1)/24</f>
        <v>41391.791666666664</v>
      </c>
      <c r="C659" s="56">
        <f>IF('namerena data'!C649&gt;0,'namerena data'!C649/1000,0)</f>
        <v>0</v>
      </c>
      <c r="D659" s="63">
        <v>35.299999999999997</v>
      </c>
      <c r="E659" s="64">
        <v>25.74</v>
      </c>
      <c r="F659" s="57">
        <f t="shared" si="20"/>
        <v>308.62199999999984</v>
      </c>
      <c r="G659" s="57">
        <f t="shared" si="21"/>
        <v>0</v>
      </c>
    </row>
    <row r="660" spans="2:7" ht="12.75" customHeight="1" x14ac:dyDescent="0.2">
      <c r="B660" s="47">
        <f>'namerena data'!A650+('namerena data'!B650-1)/24</f>
        <v>41391.833333333336</v>
      </c>
      <c r="C660" s="56">
        <f>IF('namerena data'!C650&gt;0,'namerena data'!C650/1000,0)</f>
        <v>0</v>
      </c>
      <c r="D660" s="63">
        <v>36.200000000000003</v>
      </c>
      <c r="E660" s="64">
        <v>25.74</v>
      </c>
      <c r="F660" s="57">
        <f t="shared" si="20"/>
        <v>331.78800000000001</v>
      </c>
      <c r="G660" s="57">
        <f t="shared" si="21"/>
        <v>0</v>
      </c>
    </row>
    <row r="661" spans="2:7" ht="12.75" customHeight="1" x14ac:dyDescent="0.2">
      <c r="B661" s="47">
        <f>'namerena data'!A651+('namerena data'!B651-1)/24</f>
        <v>41391.875</v>
      </c>
      <c r="C661" s="56">
        <f>IF('namerena data'!C651&gt;0,'namerena data'!C651/1000,0)</f>
        <v>0</v>
      </c>
      <c r="D661" s="63">
        <v>31.48</v>
      </c>
      <c r="E661" s="64">
        <v>25.74</v>
      </c>
      <c r="F661" s="57">
        <f t="shared" si="20"/>
        <v>210.29519999999991</v>
      </c>
      <c r="G661" s="57">
        <f t="shared" si="21"/>
        <v>0</v>
      </c>
    </row>
    <row r="662" spans="2:7" ht="12.75" customHeight="1" x14ac:dyDescent="0.2">
      <c r="B662" s="47">
        <f>'namerena data'!A652+('namerena data'!B652-1)/24</f>
        <v>41391.916666666664</v>
      </c>
      <c r="C662" s="56">
        <f>IF('namerena data'!C652&gt;0,'namerena data'!C652/1000,0)</f>
        <v>0</v>
      </c>
      <c r="D662" s="63">
        <v>34.9</v>
      </c>
      <c r="E662" s="64">
        <v>25.74</v>
      </c>
      <c r="F662" s="57">
        <f t="shared" si="20"/>
        <v>298.32599999999991</v>
      </c>
      <c r="G662" s="57">
        <f t="shared" si="21"/>
        <v>0</v>
      </c>
    </row>
    <row r="663" spans="2:7" ht="12.75" customHeight="1" x14ac:dyDescent="0.2">
      <c r="B663" s="47">
        <f>'namerena data'!A653+('namerena data'!B653-1)/24</f>
        <v>41391.958333333336</v>
      </c>
      <c r="C663" s="56">
        <f>IF('namerena data'!C653&gt;0,'namerena data'!C653/1000,0)</f>
        <v>0</v>
      </c>
      <c r="D663" s="63">
        <v>27.76</v>
      </c>
      <c r="E663" s="64">
        <v>25.74</v>
      </c>
      <c r="F663" s="57">
        <f t="shared" si="20"/>
        <v>114.54240000000004</v>
      </c>
      <c r="G663" s="57">
        <f t="shared" si="21"/>
        <v>0</v>
      </c>
    </row>
    <row r="664" spans="2:7" ht="12.75" customHeight="1" x14ac:dyDescent="0.2">
      <c r="B664" s="47">
        <f>'namerena data'!A654+('namerena data'!B654-1)/24</f>
        <v>41392</v>
      </c>
      <c r="C664" s="56">
        <f>IF('namerena data'!C654&gt;0,'namerena data'!C654/1000,0)</f>
        <v>0</v>
      </c>
      <c r="D664" s="63">
        <v>20.72</v>
      </c>
      <c r="E664" s="64">
        <v>25.74</v>
      </c>
      <c r="F664" s="57">
        <f t="shared" si="20"/>
        <v>-66.667200000000093</v>
      </c>
      <c r="G664" s="57">
        <f t="shared" si="21"/>
        <v>0</v>
      </c>
    </row>
    <row r="665" spans="2:7" ht="12.75" customHeight="1" x14ac:dyDescent="0.2">
      <c r="B665" s="47">
        <f>'namerena data'!A655+('namerena data'!B655-1)/24</f>
        <v>41392.041666666664</v>
      </c>
      <c r="C665" s="56">
        <f>IF('namerena data'!C655&gt;0,'namerena data'!C655/1000,0)</f>
        <v>0</v>
      </c>
      <c r="D665" s="63">
        <v>15.6</v>
      </c>
      <c r="E665" s="64">
        <v>25.74</v>
      </c>
      <c r="F665" s="57">
        <f t="shared" si="20"/>
        <v>-198.45600000000002</v>
      </c>
      <c r="G665" s="57">
        <f t="shared" si="21"/>
        <v>0</v>
      </c>
    </row>
    <row r="666" spans="2:7" ht="12.75" customHeight="1" x14ac:dyDescent="0.2">
      <c r="B666" s="47">
        <f>'namerena data'!A656+('namerena data'!B656-1)/24</f>
        <v>41392.083333333336</v>
      </c>
      <c r="C666" s="56">
        <f>IF('namerena data'!C656&gt;0,'namerena data'!C656/1000,0)</f>
        <v>0</v>
      </c>
      <c r="D666" s="63">
        <v>12.53</v>
      </c>
      <c r="E666" s="64">
        <v>25.74</v>
      </c>
      <c r="F666" s="57">
        <f t="shared" si="20"/>
        <v>-277.47780000000006</v>
      </c>
      <c r="G666" s="57">
        <f t="shared" si="21"/>
        <v>0</v>
      </c>
    </row>
    <row r="667" spans="2:7" ht="12.75" customHeight="1" x14ac:dyDescent="0.2">
      <c r="B667" s="47">
        <f>'namerena data'!A657+('namerena data'!B657-1)/24</f>
        <v>41392.125</v>
      </c>
      <c r="C667" s="56">
        <f>IF('namerena data'!C657&gt;0,'namerena data'!C657/1000,0)</f>
        <v>0</v>
      </c>
      <c r="D667" s="63">
        <v>11.59</v>
      </c>
      <c r="E667" s="64">
        <v>25.74</v>
      </c>
      <c r="F667" s="57">
        <f t="shared" si="20"/>
        <v>-301.67340000000002</v>
      </c>
      <c r="G667" s="57">
        <f t="shared" si="21"/>
        <v>0</v>
      </c>
    </row>
    <row r="668" spans="2:7" ht="12.75" customHeight="1" x14ac:dyDescent="0.2">
      <c r="B668" s="47">
        <f>'namerena data'!A658+('namerena data'!B658-1)/24</f>
        <v>41392.166666666664</v>
      </c>
      <c r="C668" s="56">
        <f>IF('namerena data'!C658&gt;0,'namerena data'!C658/1000,0)</f>
        <v>0</v>
      </c>
      <c r="D668" s="63">
        <v>10.81</v>
      </c>
      <c r="E668" s="64">
        <v>25.74</v>
      </c>
      <c r="F668" s="57">
        <f t="shared" si="20"/>
        <v>-321.75060000000002</v>
      </c>
      <c r="G668" s="57">
        <f t="shared" si="21"/>
        <v>0</v>
      </c>
    </row>
    <row r="669" spans="2:7" ht="12.75" customHeight="1" x14ac:dyDescent="0.2">
      <c r="B669" s="47">
        <f>'namerena data'!A659+('namerena data'!B659-1)/24</f>
        <v>41392.208333333336</v>
      </c>
      <c r="C669" s="56">
        <f>IF('namerena data'!C659&gt;0,'namerena data'!C659/1000,0)</f>
        <v>0</v>
      </c>
      <c r="D669" s="63">
        <v>11.75</v>
      </c>
      <c r="E669" s="64">
        <v>25.74</v>
      </c>
      <c r="F669" s="57">
        <f t="shared" si="20"/>
        <v>-297.55500000000001</v>
      </c>
      <c r="G669" s="57">
        <f t="shared" si="21"/>
        <v>0</v>
      </c>
    </row>
    <row r="670" spans="2:7" ht="12.75" customHeight="1" x14ac:dyDescent="0.2">
      <c r="B670" s="47">
        <f>'namerena data'!A660+('namerena data'!B660-1)/24</f>
        <v>41392.25</v>
      </c>
      <c r="C670" s="56">
        <f>IF('namerena data'!C660&gt;0,'namerena data'!C660/1000,0)</f>
        <v>0</v>
      </c>
      <c r="D670" s="63">
        <v>10.24</v>
      </c>
      <c r="E670" s="64">
        <v>25.74</v>
      </c>
      <c r="F670" s="57">
        <f t="shared" si="20"/>
        <v>-336.42240000000004</v>
      </c>
      <c r="G670" s="57">
        <f t="shared" si="21"/>
        <v>0</v>
      </c>
    </row>
    <row r="671" spans="2:7" ht="12.75" customHeight="1" x14ac:dyDescent="0.2">
      <c r="B671" s="47">
        <f>'namerena data'!A661+('namerena data'!B661-1)/24</f>
        <v>41392.291666666664</v>
      </c>
      <c r="C671" s="56">
        <f>IF('namerena data'!C661&gt;0,'namerena data'!C661/1000,0)</f>
        <v>0</v>
      </c>
      <c r="D671" s="63">
        <v>12.37</v>
      </c>
      <c r="E671" s="64">
        <v>25.74</v>
      </c>
      <c r="F671" s="57">
        <f t="shared" si="20"/>
        <v>-281.59620000000007</v>
      </c>
      <c r="G671" s="57">
        <f t="shared" si="21"/>
        <v>0</v>
      </c>
    </row>
    <row r="672" spans="2:7" ht="12.75" customHeight="1" x14ac:dyDescent="0.2">
      <c r="B672" s="47">
        <f>'namerena data'!A662+('namerena data'!B662-1)/24</f>
        <v>41392.333333333336</v>
      </c>
      <c r="C672" s="56">
        <f>IF('namerena data'!C662&gt;0,'namerena data'!C662/1000,0)</f>
        <v>0</v>
      </c>
      <c r="D672" s="63">
        <v>17.16</v>
      </c>
      <c r="E672" s="64">
        <v>25.74</v>
      </c>
      <c r="F672" s="57">
        <f t="shared" si="20"/>
        <v>-158.30160000000001</v>
      </c>
      <c r="G672" s="57">
        <f t="shared" si="21"/>
        <v>0</v>
      </c>
    </row>
    <row r="673" spans="2:7" ht="12.75" customHeight="1" x14ac:dyDescent="0.2">
      <c r="B673" s="47">
        <f>'namerena data'!A663+('namerena data'!B663-1)/24</f>
        <v>41392.375</v>
      </c>
      <c r="C673" s="56">
        <f>IF('namerena data'!C663&gt;0,'namerena data'!C663/1000,0)</f>
        <v>0</v>
      </c>
      <c r="D673" s="63">
        <v>22.1</v>
      </c>
      <c r="E673" s="64">
        <v>25.74</v>
      </c>
      <c r="F673" s="57">
        <f t="shared" si="20"/>
        <v>-31.145999999999958</v>
      </c>
      <c r="G673" s="57">
        <f t="shared" si="21"/>
        <v>0</v>
      </c>
    </row>
    <row r="674" spans="2:7" ht="12.75" customHeight="1" x14ac:dyDescent="0.2">
      <c r="B674" s="47">
        <f>'namerena data'!A664+('namerena data'!B664-1)/24</f>
        <v>41392.416666666664</v>
      </c>
      <c r="C674" s="56">
        <f>IF('namerena data'!C664&gt;0,'namerena data'!C664/1000,0)</f>
        <v>0</v>
      </c>
      <c r="D674" s="63">
        <v>23.02</v>
      </c>
      <c r="E674" s="64">
        <v>25.74</v>
      </c>
      <c r="F674" s="57">
        <f t="shared" si="20"/>
        <v>-7.4652000000000953</v>
      </c>
      <c r="G674" s="57">
        <f t="shared" si="21"/>
        <v>0</v>
      </c>
    </row>
    <row r="675" spans="2:7" ht="12.75" customHeight="1" x14ac:dyDescent="0.2">
      <c r="B675" s="47">
        <f>'namerena data'!A665+('namerena data'!B665-1)/24</f>
        <v>41392.458333333336</v>
      </c>
      <c r="C675" s="56">
        <f>IF('namerena data'!C665&gt;0,'namerena data'!C665/1000,0)</f>
        <v>0</v>
      </c>
      <c r="D675" s="63">
        <v>24.54</v>
      </c>
      <c r="E675" s="64">
        <v>25.74</v>
      </c>
      <c r="F675" s="57">
        <f t="shared" si="20"/>
        <v>31.659599999999955</v>
      </c>
      <c r="G675" s="57">
        <f t="shared" si="21"/>
        <v>0</v>
      </c>
    </row>
    <row r="676" spans="2:7" ht="12.75" customHeight="1" x14ac:dyDescent="0.2">
      <c r="B676" s="47">
        <f>'namerena data'!A666+('namerena data'!B666-1)/24</f>
        <v>41392.5</v>
      </c>
      <c r="C676" s="56">
        <f>IF('namerena data'!C666&gt;0,'namerena data'!C666/1000,0)</f>
        <v>0</v>
      </c>
      <c r="D676" s="63">
        <v>21.96</v>
      </c>
      <c r="E676" s="64">
        <v>25.74</v>
      </c>
      <c r="F676" s="57">
        <f t="shared" si="20"/>
        <v>-34.749599999999987</v>
      </c>
      <c r="G676" s="57">
        <f t="shared" si="21"/>
        <v>0</v>
      </c>
    </row>
    <row r="677" spans="2:7" ht="12.75" customHeight="1" x14ac:dyDescent="0.2">
      <c r="B677" s="47">
        <f>'namerena data'!A667+('namerena data'!B667-1)/24</f>
        <v>41392.541666666664</v>
      </c>
      <c r="C677" s="56">
        <f>IF('namerena data'!C667&gt;0,'namerena data'!C667/1000,0)</f>
        <v>0</v>
      </c>
      <c r="D677" s="63">
        <v>18.68</v>
      </c>
      <c r="E677" s="64">
        <v>25.74</v>
      </c>
      <c r="F677" s="57">
        <f t="shared" si="20"/>
        <v>-119.17680000000001</v>
      </c>
      <c r="G677" s="57">
        <f t="shared" si="21"/>
        <v>0</v>
      </c>
    </row>
    <row r="678" spans="2:7" ht="12.75" customHeight="1" x14ac:dyDescent="0.2">
      <c r="B678" s="47">
        <f>'namerena data'!A668+('namerena data'!B668-1)/24</f>
        <v>41392.583333333336</v>
      </c>
      <c r="C678" s="56">
        <f>IF('namerena data'!C668&gt;0,'namerena data'!C668/1000,0)</f>
        <v>0</v>
      </c>
      <c r="D678" s="63">
        <v>13.91</v>
      </c>
      <c r="E678" s="64">
        <v>25.74</v>
      </c>
      <c r="F678" s="57">
        <f t="shared" si="20"/>
        <v>-241.95660000000004</v>
      </c>
      <c r="G678" s="57">
        <f t="shared" si="21"/>
        <v>0</v>
      </c>
    </row>
    <row r="679" spans="2:7" ht="12.75" customHeight="1" x14ac:dyDescent="0.2">
      <c r="B679" s="47">
        <f>'namerena data'!A669+('namerena data'!B669-1)/24</f>
        <v>41392.625</v>
      </c>
      <c r="C679" s="56">
        <f>IF('namerena data'!C669&gt;0,'namerena data'!C669/1000,0)</f>
        <v>0</v>
      </c>
      <c r="D679" s="63">
        <v>12.74</v>
      </c>
      <c r="E679" s="64">
        <v>25.74</v>
      </c>
      <c r="F679" s="57">
        <f t="shared" si="20"/>
        <v>-272.07240000000002</v>
      </c>
      <c r="G679" s="57">
        <f t="shared" si="21"/>
        <v>0</v>
      </c>
    </row>
    <row r="680" spans="2:7" ht="12.75" customHeight="1" x14ac:dyDescent="0.2">
      <c r="B680" s="47">
        <f>'namerena data'!A670+('namerena data'!B670-1)/24</f>
        <v>41392.666666666664</v>
      </c>
      <c r="C680" s="56">
        <f>IF('namerena data'!C670&gt;0,'namerena data'!C670/1000,0)</f>
        <v>0</v>
      </c>
      <c r="D680" s="63">
        <v>14</v>
      </c>
      <c r="E680" s="64">
        <v>25.74</v>
      </c>
      <c r="F680" s="57">
        <f t="shared" si="20"/>
        <v>-239.64000000000004</v>
      </c>
      <c r="G680" s="57">
        <f t="shared" si="21"/>
        <v>0</v>
      </c>
    </row>
    <row r="681" spans="2:7" ht="12.75" customHeight="1" x14ac:dyDescent="0.2">
      <c r="B681" s="47">
        <f>'namerena data'!A671+('namerena data'!B671-1)/24</f>
        <v>41392.708333333336</v>
      </c>
      <c r="C681" s="56">
        <f>IF('namerena data'!C671&gt;0,'namerena data'!C671/1000,0)</f>
        <v>0</v>
      </c>
      <c r="D681" s="63">
        <v>17.27</v>
      </c>
      <c r="E681" s="64">
        <v>25.74</v>
      </c>
      <c r="F681" s="57">
        <f t="shared" si="20"/>
        <v>-155.47020000000003</v>
      </c>
      <c r="G681" s="57">
        <f t="shared" si="21"/>
        <v>0</v>
      </c>
    </row>
    <row r="682" spans="2:7" ht="12.75" customHeight="1" x14ac:dyDescent="0.2">
      <c r="B682" s="47">
        <f>'namerena data'!A672+('namerena data'!B672-1)/24</f>
        <v>41392.75</v>
      </c>
      <c r="C682" s="56">
        <f>IF('namerena data'!C672&gt;0,'namerena data'!C672/1000,0)</f>
        <v>0</v>
      </c>
      <c r="D682" s="63">
        <v>29.61</v>
      </c>
      <c r="E682" s="64">
        <v>25.74</v>
      </c>
      <c r="F682" s="57">
        <f t="shared" si="20"/>
        <v>162.16139999999996</v>
      </c>
      <c r="G682" s="57">
        <f t="shared" si="21"/>
        <v>0</v>
      </c>
    </row>
    <row r="683" spans="2:7" ht="12.75" customHeight="1" x14ac:dyDescent="0.2">
      <c r="B683" s="47">
        <f>'namerena data'!A673+('namerena data'!B673-1)/24</f>
        <v>41392.791666666664</v>
      </c>
      <c r="C683" s="56">
        <f>IF('namerena data'!C673&gt;0,'namerena data'!C673/1000,0)</f>
        <v>0</v>
      </c>
      <c r="D683" s="63">
        <v>35.08</v>
      </c>
      <c r="E683" s="64">
        <v>25.74</v>
      </c>
      <c r="F683" s="57">
        <f t="shared" si="20"/>
        <v>302.9591999999999</v>
      </c>
      <c r="G683" s="57">
        <f t="shared" si="21"/>
        <v>0</v>
      </c>
    </row>
    <row r="684" spans="2:7" ht="12.75" customHeight="1" x14ac:dyDescent="0.2">
      <c r="B684" s="47">
        <f>'namerena data'!A674+('namerena data'!B674-1)/24</f>
        <v>41392.833333333336</v>
      </c>
      <c r="C684" s="56">
        <f>IF('namerena data'!C674&gt;0,'namerena data'!C674/1000,0)</f>
        <v>0</v>
      </c>
      <c r="D684" s="63">
        <v>40.08</v>
      </c>
      <c r="E684" s="64">
        <v>25.74</v>
      </c>
      <c r="F684" s="57">
        <f t="shared" si="20"/>
        <v>431.65919999999983</v>
      </c>
      <c r="G684" s="57">
        <f t="shared" si="21"/>
        <v>0</v>
      </c>
    </row>
    <row r="685" spans="2:7" ht="12.75" customHeight="1" x14ac:dyDescent="0.2">
      <c r="B685" s="47">
        <f>'namerena data'!A675+('namerena data'!B675-1)/24</f>
        <v>41392.875</v>
      </c>
      <c r="C685" s="56">
        <f>IF('namerena data'!C675&gt;0,'namerena data'!C675/1000,0)</f>
        <v>0</v>
      </c>
      <c r="D685" s="63">
        <v>38.49</v>
      </c>
      <c r="E685" s="64">
        <v>25.74</v>
      </c>
      <c r="F685" s="57">
        <f t="shared" si="20"/>
        <v>390.73260000000005</v>
      </c>
      <c r="G685" s="57">
        <f t="shared" si="21"/>
        <v>0</v>
      </c>
    </row>
    <row r="686" spans="2:7" ht="12.75" customHeight="1" x14ac:dyDescent="0.2">
      <c r="B686" s="47">
        <f>'namerena data'!A676+('namerena data'!B676-1)/24</f>
        <v>41392.916666666664</v>
      </c>
      <c r="C686" s="56">
        <f>IF('namerena data'!C676&gt;0,'namerena data'!C676/1000,0)</f>
        <v>0</v>
      </c>
      <c r="D686" s="63">
        <v>35.89</v>
      </c>
      <c r="E686" s="64">
        <v>25.74</v>
      </c>
      <c r="F686" s="57">
        <f t="shared" si="20"/>
        <v>323.80859999999996</v>
      </c>
      <c r="G686" s="57">
        <f t="shared" si="21"/>
        <v>0</v>
      </c>
    </row>
    <row r="687" spans="2:7" ht="12.75" customHeight="1" x14ac:dyDescent="0.2">
      <c r="B687" s="47">
        <f>'namerena data'!A677+('namerena data'!B677-1)/24</f>
        <v>41392.958333333336</v>
      </c>
      <c r="C687" s="56">
        <f>IF('namerena data'!C677&gt;0,'namerena data'!C677/1000,0)</f>
        <v>0</v>
      </c>
      <c r="D687" s="63">
        <v>28.56</v>
      </c>
      <c r="E687" s="64">
        <v>25.74</v>
      </c>
      <c r="F687" s="57">
        <f t="shared" si="20"/>
        <v>135.13439999999991</v>
      </c>
      <c r="G687" s="57">
        <f t="shared" si="21"/>
        <v>0</v>
      </c>
    </row>
    <row r="688" spans="2:7" ht="12.75" customHeight="1" x14ac:dyDescent="0.2">
      <c r="B688" s="47">
        <f>'namerena data'!A678+('namerena data'!B678-1)/24</f>
        <v>41393</v>
      </c>
      <c r="C688" s="56">
        <f>IF('namerena data'!C678&gt;0,'namerena data'!C678/1000,0)</f>
        <v>0</v>
      </c>
      <c r="D688" s="63">
        <v>21.96</v>
      </c>
      <c r="E688" s="64">
        <v>25.7</v>
      </c>
      <c r="F688" s="57">
        <f t="shared" si="20"/>
        <v>-35.628000000000043</v>
      </c>
      <c r="G688" s="57">
        <f t="shared" si="21"/>
        <v>0</v>
      </c>
    </row>
    <row r="689" spans="2:7" ht="12.75" customHeight="1" x14ac:dyDescent="0.2">
      <c r="B689" s="47">
        <f>'namerena data'!A679+('namerena data'!B679-1)/24</f>
        <v>41393.041666666664</v>
      </c>
      <c r="C689" s="56">
        <f>IF('namerena data'!C679&gt;0,'namerena data'!C679/1000,0)</f>
        <v>0</v>
      </c>
      <c r="D689" s="63">
        <v>17.7</v>
      </c>
      <c r="E689" s="64">
        <v>25.7</v>
      </c>
      <c r="F689" s="57">
        <f t="shared" si="20"/>
        <v>-145.11000000000001</v>
      </c>
      <c r="G689" s="57">
        <f t="shared" si="21"/>
        <v>0</v>
      </c>
    </row>
    <row r="690" spans="2:7" ht="12.75" customHeight="1" x14ac:dyDescent="0.2">
      <c r="B690" s="47">
        <f>'namerena data'!A680+('namerena data'!B680-1)/24</f>
        <v>41393.083333333336</v>
      </c>
      <c r="C690" s="56">
        <f>IF('namerena data'!C680&gt;0,'namerena data'!C680/1000,0)</f>
        <v>0</v>
      </c>
      <c r="D690" s="63">
        <v>13.3</v>
      </c>
      <c r="E690" s="64">
        <v>25.7</v>
      </c>
      <c r="F690" s="57">
        <f t="shared" si="20"/>
        <v>-258.19</v>
      </c>
      <c r="G690" s="57">
        <f t="shared" si="21"/>
        <v>0</v>
      </c>
    </row>
    <row r="691" spans="2:7" ht="12.75" customHeight="1" x14ac:dyDescent="0.2">
      <c r="B691" s="47">
        <f>'namerena data'!A681+('namerena data'!B681-1)/24</f>
        <v>41393.125</v>
      </c>
      <c r="C691" s="56">
        <f>IF('namerena data'!C681&gt;0,'namerena data'!C681/1000,0)</f>
        <v>0</v>
      </c>
      <c r="D691" s="63">
        <v>10.07</v>
      </c>
      <c r="E691" s="64">
        <v>25.7</v>
      </c>
      <c r="F691" s="57">
        <f t="shared" si="20"/>
        <v>-341.20100000000002</v>
      </c>
      <c r="G691" s="57">
        <f t="shared" si="21"/>
        <v>0</v>
      </c>
    </row>
    <row r="692" spans="2:7" ht="12.75" customHeight="1" x14ac:dyDescent="0.2">
      <c r="B692" s="47">
        <f>'namerena data'!A682+('namerena data'!B682-1)/24</f>
        <v>41393.166666666664</v>
      </c>
      <c r="C692" s="56">
        <f>IF('namerena data'!C682&gt;0,'namerena data'!C682/1000,0)</f>
        <v>0</v>
      </c>
      <c r="D692" s="63">
        <v>11.54</v>
      </c>
      <c r="E692" s="64">
        <v>25.7</v>
      </c>
      <c r="F692" s="57">
        <f t="shared" si="20"/>
        <v>-303.42200000000003</v>
      </c>
      <c r="G692" s="57">
        <f t="shared" si="21"/>
        <v>0</v>
      </c>
    </row>
    <row r="693" spans="2:7" ht="12.75" customHeight="1" x14ac:dyDescent="0.2">
      <c r="B693" s="47">
        <f>'namerena data'!A683+('namerena data'!B683-1)/24</f>
        <v>41393.208333333336</v>
      </c>
      <c r="C693" s="56">
        <f>IF('namerena data'!C683&gt;0,'namerena data'!C683/1000,0)</f>
        <v>0</v>
      </c>
      <c r="D693" s="63">
        <v>18.34</v>
      </c>
      <c r="E693" s="64">
        <v>25.7</v>
      </c>
      <c r="F693" s="57">
        <f t="shared" si="20"/>
        <v>-128.66200000000003</v>
      </c>
      <c r="G693" s="57">
        <f t="shared" si="21"/>
        <v>0</v>
      </c>
    </row>
    <row r="694" spans="2:7" ht="12.75" customHeight="1" x14ac:dyDescent="0.2">
      <c r="B694" s="47">
        <f>'namerena data'!A684+('namerena data'!B684-1)/24</f>
        <v>41393.25</v>
      </c>
      <c r="C694" s="56">
        <f>IF('namerena data'!C684&gt;0,'namerena data'!C684/1000,0)</f>
        <v>0</v>
      </c>
      <c r="D694" s="63">
        <v>37.86</v>
      </c>
      <c r="E694" s="64">
        <v>25.7</v>
      </c>
      <c r="F694" s="57">
        <f t="shared" si="20"/>
        <v>373.00199999999995</v>
      </c>
      <c r="G694" s="57">
        <f t="shared" si="21"/>
        <v>0</v>
      </c>
    </row>
    <row r="695" spans="2:7" ht="12.75" customHeight="1" x14ac:dyDescent="0.2">
      <c r="B695" s="47">
        <f>'namerena data'!A685+('namerena data'!B685-1)/24</f>
        <v>41393.291666666664</v>
      </c>
      <c r="C695" s="56">
        <f>IF('namerena data'!C685&gt;0,'namerena data'!C685/1000,0)</f>
        <v>0</v>
      </c>
      <c r="D695" s="63">
        <v>45.09</v>
      </c>
      <c r="E695" s="64">
        <v>25.7</v>
      </c>
      <c r="F695" s="57">
        <f t="shared" si="20"/>
        <v>558.8130000000001</v>
      </c>
      <c r="G695" s="57">
        <f t="shared" si="21"/>
        <v>0</v>
      </c>
    </row>
    <row r="696" spans="2:7" ht="12.75" customHeight="1" x14ac:dyDescent="0.2">
      <c r="B696" s="47">
        <f>'namerena data'!A686+('namerena data'!B686-1)/24</f>
        <v>41393.333333333336</v>
      </c>
      <c r="C696" s="56">
        <f>IF('namerena data'!C686&gt;0,'namerena data'!C686/1000,0)</f>
        <v>0</v>
      </c>
      <c r="D696" s="63">
        <v>46</v>
      </c>
      <c r="E696" s="64">
        <v>25.7</v>
      </c>
      <c r="F696" s="57">
        <f t="shared" si="20"/>
        <v>582.20000000000005</v>
      </c>
      <c r="G696" s="57">
        <f t="shared" si="21"/>
        <v>0</v>
      </c>
    </row>
    <row r="697" spans="2:7" ht="12.75" customHeight="1" x14ac:dyDescent="0.2">
      <c r="B697" s="47">
        <f>'namerena data'!A687+('namerena data'!B687-1)/24</f>
        <v>41393.375</v>
      </c>
      <c r="C697" s="56">
        <f>IF('namerena data'!C687&gt;0,'namerena data'!C687/1000,0)</f>
        <v>0</v>
      </c>
      <c r="D697" s="63">
        <v>42.12</v>
      </c>
      <c r="E697" s="64">
        <v>25.7</v>
      </c>
      <c r="F697" s="57">
        <f t="shared" si="20"/>
        <v>482.48399999999992</v>
      </c>
      <c r="G697" s="57">
        <f t="shared" si="21"/>
        <v>0</v>
      </c>
    </row>
    <row r="698" spans="2:7" ht="12.75" customHeight="1" x14ac:dyDescent="0.2">
      <c r="B698" s="47">
        <f>'namerena data'!A688+('namerena data'!B688-1)/24</f>
        <v>41393.416666666664</v>
      </c>
      <c r="C698" s="56">
        <f>IF('namerena data'!C688&gt;0,'namerena data'!C688/1000,0)</f>
        <v>0</v>
      </c>
      <c r="D698" s="63">
        <v>39.21</v>
      </c>
      <c r="E698" s="64">
        <v>25.7</v>
      </c>
      <c r="F698" s="57">
        <f t="shared" si="20"/>
        <v>407.697</v>
      </c>
      <c r="G698" s="57">
        <f t="shared" si="21"/>
        <v>0</v>
      </c>
    </row>
    <row r="699" spans="2:7" ht="12.75" customHeight="1" x14ac:dyDescent="0.2">
      <c r="B699" s="47">
        <f>'namerena data'!A689+('namerena data'!B689-1)/24</f>
        <v>41393.458333333336</v>
      </c>
      <c r="C699" s="56">
        <f>IF('namerena data'!C689&gt;0,'namerena data'!C689/1000,0)</f>
        <v>0</v>
      </c>
      <c r="D699" s="63">
        <v>35.28</v>
      </c>
      <c r="E699" s="64">
        <v>25.7</v>
      </c>
      <c r="F699" s="57">
        <f t="shared" si="20"/>
        <v>306.69600000000003</v>
      </c>
      <c r="G699" s="57">
        <f t="shared" si="21"/>
        <v>0</v>
      </c>
    </row>
    <row r="700" spans="2:7" ht="12.75" customHeight="1" x14ac:dyDescent="0.2">
      <c r="B700" s="47">
        <f>'namerena data'!A690+('namerena data'!B690-1)/24</f>
        <v>41393.5</v>
      </c>
      <c r="C700" s="56">
        <f>IF('namerena data'!C690&gt;0,'namerena data'!C690/1000,0)</f>
        <v>0</v>
      </c>
      <c r="D700" s="63">
        <v>32.799999999999997</v>
      </c>
      <c r="E700" s="64">
        <v>25.7</v>
      </c>
      <c r="F700" s="57">
        <f t="shared" si="20"/>
        <v>242.95999999999992</v>
      </c>
      <c r="G700" s="57">
        <f t="shared" si="21"/>
        <v>0</v>
      </c>
    </row>
    <row r="701" spans="2:7" ht="12.75" customHeight="1" x14ac:dyDescent="0.2">
      <c r="B701" s="47">
        <f>'namerena data'!A691+('namerena data'!B691-1)/24</f>
        <v>41393.541666666664</v>
      </c>
      <c r="C701" s="56">
        <f>IF('namerena data'!C691&gt;0,'namerena data'!C691/1000,0)</f>
        <v>0</v>
      </c>
      <c r="D701" s="63">
        <v>32</v>
      </c>
      <c r="E701" s="64">
        <v>25.7</v>
      </c>
      <c r="F701" s="57">
        <f t="shared" si="20"/>
        <v>222.39999999999998</v>
      </c>
      <c r="G701" s="57">
        <f t="shared" si="21"/>
        <v>0</v>
      </c>
    </row>
    <row r="702" spans="2:7" ht="12.75" customHeight="1" x14ac:dyDescent="0.2">
      <c r="B702" s="47">
        <f>'namerena data'!A692+('namerena data'!B692-1)/24</f>
        <v>41393.583333333336</v>
      </c>
      <c r="C702" s="56">
        <f>IF('namerena data'!C692&gt;0,'namerena data'!C692/1000,0)</f>
        <v>0</v>
      </c>
      <c r="D702" s="63">
        <v>30.5</v>
      </c>
      <c r="E702" s="64">
        <v>25.7</v>
      </c>
      <c r="F702" s="57">
        <f t="shared" si="20"/>
        <v>183.85000000000002</v>
      </c>
      <c r="G702" s="57">
        <f t="shared" si="21"/>
        <v>0</v>
      </c>
    </row>
    <row r="703" spans="2:7" ht="12.75" customHeight="1" x14ac:dyDescent="0.2">
      <c r="B703" s="47">
        <f>'namerena data'!A693+('namerena data'!B693-1)/24</f>
        <v>41393.625</v>
      </c>
      <c r="C703" s="56">
        <f>IF('namerena data'!C693&gt;0,'namerena data'!C693/1000,0)</f>
        <v>0</v>
      </c>
      <c r="D703" s="63">
        <v>30</v>
      </c>
      <c r="E703" s="64">
        <v>25.7</v>
      </c>
      <c r="F703" s="57">
        <f t="shared" si="20"/>
        <v>171</v>
      </c>
      <c r="G703" s="57">
        <f t="shared" si="21"/>
        <v>0</v>
      </c>
    </row>
    <row r="704" spans="2:7" ht="12.75" customHeight="1" x14ac:dyDescent="0.2">
      <c r="B704" s="47">
        <f>'namerena data'!A694+('namerena data'!B694-1)/24</f>
        <v>41393.666666666664</v>
      </c>
      <c r="C704" s="56">
        <f>IF('namerena data'!C694&gt;0,'namerena data'!C694/1000,0)</f>
        <v>0</v>
      </c>
      <c r="D704" s="63">
        <v>32.1</v>
      </c>
      <c r="E704" s="64">
        <v>25.7</v>
      </c>
      <c r="F704" s="57">
        <f t="shared" si="20"/>
        <v>224.97000000000003</v>
      </c>
      <c r="G704" s="57">
        <f t="shared" si="21"/>
        <v>0</v>
      </c>
    </row>
    <row r="705" spans="2:7" ht="12.75" customHeight="1" x14ac:dyDescent="0.2">
      <c r="B705" s="47">
        <f>'namerena data'!A695+('namerena data'!B695-1)/24</f>
        <v>41393.708333333336</v>
      </c>
      <c r="C705" s="56">
        <f>IF('namerena data'!C695&gt;0,'namerena data'!C695/1000,0)</f>
        <v>0</v>
      </c>
      <c r="D705" s="63">
        <v>33.5</v>
      </c>
      <c r="E705" s="64">
        <v>25.7</v>
      </c>
      <c r="F705" s="57">
        <f t="shared" si="20"/>
        <v>260.94999999999993</v>
      </c>
      <c r="G705" s="57">
        <f t="shared" si="21"/>
        <v>0</v>
      </c>
    </row>
    <row r="706" spans="2:7" ht="12.75" customHeight="1" x14ac:dyDescent="0.2">
      <c r="B706" s="47">
        <f>'namerena data'!A696+('namerena data'!B696-1)/24</f>
        <v>41393.75</v>
      </c>
      <c r="C706" s="56">
        <f>IF('namerena data'!C696&gt;0,'namerena data'!C696/1000,0)</f>
        <v>0</v>
      </c>
      <c r="D706" s="63">
        <v>39.729999999999997</v>
      </c>
      <c r="E706" s="64">
        <v>25.7</v>
      </c>
      <c r="F706" s="57">
        <f t="shared" si="20"/>
        <v>421.06099999999992</v>
      </c>
      <c r="G706" s="57">
        <f t="shared" si="21"/>
        <v>0</v>
      </c>
    </row>
    <row r="707" spans="2:7" ht="12.75" customHeight="1" x14ac:dyDescent="0.2">
      <c r="B707" s="47">
        <f>'namerena data'!A697+('namerena data'!B697-1)/24</f>
        <v>41393.791666666664</v>
      </c>
      <c r="C707" s="56">
        <f>IF('namerena data'!C697&gt;0,'namerena data'!C697/1000,0)</f>
        <v>0</v>
      </c>
      <c r="D707" s="63">
        <v>44.9</v>
      </c>
      <c r="E707" s="64">
        <v>25.7</v>
      </c>
      <c r="F707" s="57">
        <f t="shared" si="20"/>
        <v>553.92999999999984</v>
      </c>
      <c r="G707" s="57">
        <f t="shared" si="21"/>
        <v>0</v>
      </c>
    </row>
    <row r="708" spans="2:7" ht="12.75" customHeight="1" x14ac:dyDescent="0.2">
      <c r="B708" s="47">
        <f>'namerena data'!A698+('namerena data'!B698-1)/24</f>
        <v>41393.833333333336</v>
      </c>
      <c r="C708" s="56">
        <f>IF('namerena data'!C698&gt;0,'namerena data'!C698/1000,0)</f>
        <v>0</v>
      </c>
      <c r="D708" s="63">
        <v>49.05</v>
      </c>
      <c r="E708" s="64">
        <v>25.7</v>
      </c>
      <c r="F708" s="57">
        <f t="shared" si="20"/>
        <v>660.58499999999981</v>
      </c>
      <c r="G708" s="57">
        <f t="shared" si="21"/>
        <v>0</v>
      </c>
    </row>
    <row r="709" spans="2:7" ht="12.75" customHeight="1" x14ac:dyDescent="0.2">
      <c r="B709" s="47">
        <f>'namerena data'!A699+('namerena data'!B699-1)/24</f>
        <v>41393.875</v>
      </c>
      <c r="C709" s="56">
        <f>IF('namerena data'!C699&gt;0,'namerena data'!C699/1000,0)</f>
        <v>0</v>
      </c>
      <c r="D709" s="63">
        <v>42.44</v>
      </c>
      <c r="E709" s="64">
        <v>25.7</v>
      </c>
      <c r="F709" s="57">
        <f t="shared" si="20"/>
        <v>490.70799999999986</v>
      </c>
      <c r="G709" s="57">
        <f t="shared" si="21"/>
        <v>0</v>
      </c>
    </row>
    <row r="710" spans="2:7" ht="12.75" customHeight="1" x14ac:dyDescent="0.2">
      <c r="B710" s="47">
        <f>'namerena data'!A700+('namerena data'!B700-1)/24</f>
        <v>41393.916666666664</v>
      </c>
      <c r="C710" s="56">
        <f>IF('namerena data'!C700&gt;0,'namerena data'!C700/1000,0)</f>
        <v>0</v>
      </c>
      <c r="D710" s="63">
        <v>36.83</v>
      </c>
      <c r="E710" s="64">
        <v>25.7</v>
      </c>
      <c r="F710" s="57">
        <f t="shared" si="20"/>
        <v>346.53099999999995</v>
      </c>
      <c r="G710" s="57">
        <f t="shared" si="21"/>
        <v>0</v>
      </c>
    </row>
    <row r="711" spans="2:7" ht="12.75" customHeight="1" x14ac:dyDescent="0.2">
      <c r="B711" s="47">
        <f>'namerena data'!A701+('namerena data'!B701-1)/24</f>
        <v>41393.958333333336</v>
      </c>
      <c r="C711" s="56">
        <f>IF('namerena data'!C701&gt;0,'namerena data'!C701/1000,0)</f>
        <v>0</v>
      </c>
      <c r="D711" s="63">
        <v>30.12</v>
      </c>
      <c r="E711" s="64">
        <v>25.7</v>
      </c>
      <c r="F711" s="57">
        <f t="shared" si="20"/>
        <v>174.08400000000006</v>
      </c>
      <c r="G711" s="57">
        <f t="shared" si="21"/>
        <v>0</v>
      </c>
    </row>
    <row r="712" spans="2:7" ht="12.75" customHeight="1" x14ac:dyDescent="0.2">
      <c r="B712" s="47">
        <f>'namerena data'!A702+('namerena data'!B702-1)/24</f>
        <v>41394</v>
      </c>
      <c r="C712" s="56">
        <f>IF('namerena data'!C702&gt;0,'namerena data'!C702/1000,0)</f>
        <v>0</v>
      </c>
      <c r="D712" s="63">
        <v>27.71</v>
      </c>
      <c r="E712" s="64">
        <v>25.795000000000002</v>
      </c>
      <c r="F712" s="57">
        <f t="shared" si="20"/>
        <v>114.77945000000011</v>
      </c>
      <c r="G712" s="57">
        <f t="shared" si="21"/>
        <v>0</v>
      </c>
    </row>
    <row r="713" spans="2:7" ht="12.75" customHeight="1" x14ac:dyDescent="0.2">
      <c r="B713" s="47">
        <f>'namerena data'!A703+('namerena data'!B703-1)/24</f>
        <v>41394.041666666664</v>
      </c>
      <c r="C713" s="56">
        <f>IF('namerena data'!C703&gt;0,'namerena data'!C703/1000,0)</f>
        <v>0</v>
      </c>
      <c r="D713" s="63">
        <v>26.07</v>
      </c>
      <c r="E713" s="64">
        <v>25.795000000000002</v>
      </c>
      <c r="F713" s="57">
        <f t="shared" si="20"/>
        <v>72.475650000000087</v>
      </c>
      <c r="G713" s="57">
        <f t="shared" si="21"/>
        <v>0</v>
      </c>
    </row>
    <row r="714" spans="2:7" ht="12.75" customHeight="1" x14ac:dyDescent="0.2">
      <c r="B714" s="47">
        <f>'namerena data'!A704+('namerena data'!B704-1)/24</f>
        <v>41394.083333333336</v>
      </c>
      <c r="C714" s="56">
        <f>IF('namerena data'!C704&gt;0,'namerena data'!C704/1000,0)</f>
        <v>0</v>
      </c>
      <c r="D714" s="63">
        <v>22.3</v>
      </c>
      <c r="E714" s="64">
        <v>25.795000000000002</v>
      </c>
      <c r="F714" s="57">
        <f t="shared" si="20"/>
        <v>-24.771499999999946</v>
      </c>
      <c r="G714" s="57">
        <f t="shared" si="21"/>
        <v>0</v>
      </c>
    </row>
    <row r="715" spans="2:7" ht="12.75" customHeight="1" x14ac:dyDescent="0.2">
      <c r="B715" s="47">
        <f>'namerena data'!A705+('namerena data'!B705-1)/24</f>
        <v>41394.125</v>
      </c>
      <c r="C715" s="56">
        <f>IF('namerena data'!C705&gt;0,'namerena data'!C705/1000,0)</f>
        <v>0</v>
      </c>
      <c r="D715" s="63">
        <v>19.46</v>
      </c>
      <c r="E715" s="64">
        <v>25.795000000000002</v>
      </c>
      <c r="F715" s="57">
        <f t="shared" si="20"/>
        <v>-98.029299999999921</v>
      </c>
      <c r="G715" s="57">
        <f t="shared" si="21"/>
        <v>0</v>
      </c>
    </row>
    <row r="716" spans="2:7" ht="12.75" customHeight="1" x14ac:dyDescent="0.2">
      <c r="B716" s="47">
        <f>'namerena data'!A706+('namerena data'!B706-1)/24</f>
        <v>41394.166666666664</v>
      </c>
      <c r="C716" s="56">
        <f>IF('namerena data'!C706&gt;0,'namerena data'!C706/1000,0)</f>
        <v>0</v>
      </c>
      <c r="D716" s="63">
        <v>21</v>
      </c>
      <c r="E716" s="64">
        <v>25.795000000000002</v>
      </c>
      <c r="F716" s="57">
        <f t="shared" si="20"/>
        <v>-58.30499999999995</v>
      </c>
      <c r="G716" s="57">
        <f t="shared" si="21"/>
        <v>0</v>
      </c>
    </row>
    <row r="717" spans="2:7" ht="12.75" customHeight="1" x14ac:dyDescent="0.2">
      <c r="B717" s="47">
        <f>'namerena data'!A707+('namerena data'!B707-1)/24</f>
        <v>41394.208333333336</v>
      </c>
      <c r="C717" s="56">
        <f>IF('namerena data'!C707&gt;0,'namerena data'!C707/1000,0)</f>
        <v>0</v>
      </c>
      <c r="D717" s="63">
        <v>25.7</v>
      </c>
      <c r="E717" s="64">
        <v>25.795000000000002</v>
      </c>
      <c r="F717" s="57">
        <f t="shared" si="20"/>
        <v>62.931500000000028</v>
      </c>
      <c r="G717" s="57">
        <f t="shared" si="21"/>
        <v>0</v>
      </c>
    </row>
    <row r="718" spans="2:7" ht="12.75" customHeight="1" x14ac:dyDescent="0.2">
      <c r="B718" s="47">
        <f>'namerena data'!A708+('namerena data'!B708-1)/24</f>
        <v>41394.25</v>
      </c>
      <c r="C718" s="56">
        <f>IF('namerena data'!C708&gt;0,'namerena data'!C708/1000,0)</f>
        <v>0</v>
      </c>
      <c r="D718" s="63">
        <v>36.880000000000003</v>
      </c>
      <c r="E718" s="64">
        <v>25.795000000000002</v>
      </c>
      <c r="F718" s="57">
        <f t="shared" si="20"/>
        <v>351.31960000000015</v>
      </c>
      <c r="G718" s="57">
        <f t="shared" si="21"/>
        <v>0</v>
      </c>
    </row>
    <row r="719" spans="2:7" ht="12.75" customHeight="1" x14ac:dyDescent="0.2">
      <c r="B719" s="47">
        <f>'namerena data'!A709+('namerena data'!B709-1)/24</f>
        <v>41394.291666666664</v>
      </c>
      <c r="C719" s="56">
        <f>IF('namerena data'!C709&gt;0,'namerena data'!C709/1000,0)</f>
        <v>0</v>
      </c>
      <c r="D719" s="63">
        <v>43.64</v>
      </c>
      <c r="E719" s="64">
        <v>25.795000000000002</v>
      </c>
      <c r="F719" s="57">
        <f t="shared" si="20"/>
        <v>525.69380000000001</v>
      </c>
      <c r="G719" s="57">
        <f t="shared" si="21"/>
        <v>0</v>
      </c>
    </row>
    <row r="720" spans="2:7" ht="12.75" customHeight="1" x14ac:dyDescent="0.2">
      <c r="B720" s="47">
        <f>'namerena data'!A710+('namerena data'!B710-1)/24</f>
        <v>41394.333333333336</v>
      </c>
      <c r="C720" s="56">
        <f>IF('namerena data'!C710&gt;0,'namerena data'!C710/1000,0)</f>
        <v>0</v>
      </c>
      <c r="D720" s="63">
        <v>46.8</v>
      </c>
      <c r="E720" s="64">
        <v>25.795000000000002</v>
      </c>
      <c r="F720" s="57">
        <f t="shared" si="20"/>
        <v>607.2059999999999</v>
      </c>
      <c r="G720" s="57">
        <f t="shared" si="21"/>
        <v>0</v>
      </c>
    </row>
    <row r="721" spans="2:7" ht="12.75" customHeight="1" x14ac:dyDescent="0.2">
      <c r="B721" s="47">
        <f>'namerena data'!A711+('namerena data'!B711-1)/24</f>
        <v>41394.375</v>
      </c>
      <c r="C721" s="56">
        <f>IF('namerena data'!C711&gt;0,'namerena data'!C711/1000,0)</f>
        <v>0</v>
      </c>
      <c r="D721" s="63">
        <v>41.1</v>
      </c>
      <c r="E721" s="64">
        <v>25.795000000000002</v>
      </c>
      <c r="F721" s="57">
        <f t="shared" ref="F721:F759" si="22">+IF(AND(ISNUMBER(D721),ISNUMBER(E721)),D721*E721-$F$13,0)</f>
        <v>460.17450000000008</v>
      </c>
      <c r="G721" s="57">
        <f t="shared" ref="G721:G759" si="23">+(C721*F721)</f>
        <v>0</v>
      </c>
    </row>
    <row r="722" spans="2:7" ht="12.75" customHeight="1" x14ac:dyDescent="0.2">
      <c r="B722" s="47">
        <f>'namerena data'!A712+('namerena data'!B712-1)/24</f>
        <v>41394.416666666664</v>
      </c>
      <c r="C722" s="56">
        <f>IF('namerena data'!C712&gt;0,'namerena data'!C712/1000,0)</f>
        <v>0</v>
      </c>
      <c r="D722" s="63">
        <v>39</v>
      </c>
      <c r="E722" s="64">
        <v>25.795000000000002</v>
      </c>
      <c r="F722" s="57">
        <f t="shared" si="22"/>
        <v>406.00500000000011</v>
      </c>
      <c r="G722" s="57">
        <f t="shared" si="23"/>
        <v>0</v>
      </c>
    </row>
    <row r="723" spans="2:7" ht="12.75" customHeight="1" x14ac:dyDescent="0.2">
      <c r="B723" s="47">
        <f>'namerena data'!A713+('namerena data'!B713-1)/24</f>
        <v>41394.458333333336</v>
      </c>
      <c r="C723" s="56">
        <f>IF('namerena data'!C713&gt;0,'namerena data'!C713/1000,0)</f>
        <v>0</v>
      </c>
      <c r="D723" s="63">
        <v>38.08</v>
      </c>
      <c r="E723" s="64">
        <v>25.795000000000002</v>
      </c>
      <c r="F723" s="57">
        <f t="shared" si="22"/>
        <v>382.27359999999999</v>
      </c>
      <c r="G723" s="57">
        <f t="shared" si="23"/>
        <v>0</v>
      </c>
    </row>
    <row r="724" spans="2:7" ht="12.75" customHeight="1" x14ac:dyDescent="0.2">
      <c r="B724" s="47">
        <f>'namerena data'!A714+('namerena data'!B714-1)/24</f>
        <v>41394.5</v>
      </c>
      <c r="C724" s="56">
        <f>IF('namerena data'!C714&gt;0,'namerena data'!C714/1000,0)</f>
        <v>0</v>
      </c>
      <c r="D724" s="63">
        <v>40.5</v>
      </c>
      <c r="E724" s="64">
        <v>25.795000000000002</v>
      </c>
      <c r="F724" s="57">
        <f t="shared" si="22"/>
        <v>444.69749999999999</v>
      </c>
      <c r="G724" s="57">
        <f t="shared" si="23"/>
        <v>0</v>
      </c>
    </row>
    <row r="725" spans="2:7" ht="12.75" customHeight="1" x14ac:dyDescent="0.2">
      <c r="B725" s="47">
        <f>'namerena data'!A715+('namerena data'!B715-1)/24</f>
        <v>41394.541666666664</v>
      </c>
      <c r="C725" s="56">
        <f>IF('namerena data'!C715&gt;0,'namerena data'!C715/1000,0)</f>
        <v>0</v>
      </c>
      <c r="D725" s="63">
        <v>39.869999999999997</v>
      </c>
      <c r="E725" s="64">
        <v>25.795000000000002</v>
      </c>
      <c r="F725" s="57">
        <f t="shared" si="22"/>
        <v>428.44665000000009</v>
      </c>
      <c r="G725" s="57">
        <f t="shared" si="23"/>
        <v>0</v>
      </c>
    </row>
    <row r="726" spans="2:7" ht="12.75" customHeight="1" x14ac:dyDescent="0.2">
      <c r="B726" s="47">
        <f>'namerena data'!A716+('namerena data'!B716-1)/24</f>
        <v>41394.583333333336</v>
      </c>
      <c r="C726" s="56">
        <f>IF('namerena data'!C716&gt;0,'namerena data'!C716/1000,0)</f>
        <v>0</v>
      </c>
      <c r="D726" s="63">
        <v>37.28</v>
      </c>
      <c r="E726" s="64">
        <v>25.795000000000002</v>
      </c>
      <c r="F726" s="57">
        <f t="shared" si="22"/>
        <v>361.63760000000013</v>
      </c>
      <c r="G726" s="57">
        <f t="shared" si="23"/>
        <v>0</v>
      </c>
    </row>
    <row r="727" spans="2:7" ht="12.75" customHeight="1" x14ac:dyDescent="0.2">
      <c r="B727" s="47">
        <f>'namerena data'!A717+('namerena data'!B717-1)/24</f>
        <v>41394.625</v>
      </c>
      <c r="C727" s="56">
        <f>IF('namerena data'!C717&gt;0,'namerena data'!C717/1000,0)</f>
        <v>0</v>
      </c>
      <c r="D727" s="63">
        <v>35.159999999999997</v>
      </c>
      <c r="E727" s="64">
        <v>25.795000000000002</v>
      </c>
      <c r="F727" s="57">
        <f t="shared" si="22"/>
        <v>306.95219999999995</v>
      </c>
      <c r="G727" s="57">
        <f t="shared" si="23"/>
        <v>0</v>
      </c>
    </row>
    <row r="728" spans="2:7" ht="12.75" customHeight="1" x14ac:dyDescent="0.2">
      <c r="B728" s="47">
        <f>'namerena data'!A718+('namerena data'!B718-1)/24</f>
        <v>41394.666666666664</v>
      </c>
      <c r="C728" s="56">
        <f>IF('namerena data'!C718&gt;0,'namerena data'!C718/1000,0)</f>
        <v>0</v>
      </c>
      <c r="D728" s="63">
        <v>34</v>
      </c>
      <c r="E728" s="64">
        <v>25.795000000000002</v>
      </c>
      <c r="F728" s="57">
        <f t="shared" si="22"/>
        <v>277.03000000000009</v>
      </c>
      <c r="G728" s="57">
        <f t="shared" si="23"/>
        <v>0</v>
      </c>
    </row>
    <row r="729" spans="2:7" ht="12.75" customHeight="1" x14ac:dyDescent="0.2">
      <c r="B729" s="47">
        <f>'namerena data'!A719+('namerena data'!B719-1)/24</f>
        <v>41394.708333333336</v>
      </c>
      <c r="C729" s="56">
        <f>IF('namerena data'!C719&gt;0,'namerena data'!C719/1000,0)</f>
        <v>0</v>
      </c>
      <c r="D729" s="63">
        <v>34</v>
      </c>
      <c r="E729" s="64">
        <v>25.795000000000002</v>
      </c>
      <c r="F729" s="57">
        <f t="shared" si="22"/>
        <v>277.03000000000009</v>
      </c>
      <c r="G729" s="57">
        <f t="shared" si="23"/>
        <v>0</v>
      </c>
    </row>
    <row r="730" spans="2:7" ht="12.75" customHeight="1" x14ac:dyDescent="0.2">
      <c r="B730" s="47">
        <f>'namerena data'!A720+('namerena data'!B720-1)/24</f>
        <v>41394.75</v>
      </c>
      <c r="C730" s="56">
        <f>IF('namerena data'!C720&gt;0,'namerena data'!C720/1000,0)</f>
        <v>0</v>
      </c>
      <c r="D730" s="63">
        <v>35.020000000000003</v>
      </c>
      <c r="E730" s="64">
        <v>25.795000000000002</v>
      </c>
      <c r="F730" s="57">
        <f t="shared" si="22"/>
        <v>303.34090000000015</v>
      </c>
      <c r="G730" s="57">
        <f t="shared" si="23"/>
        <v>0</v>
      </c>
    </row>
    <row r="731" spans="2:7" ht="12.75" customHeight="1" x14ac:dyDescent="0.2">
      <c r="B731" s="47">
        <f>'namerena data'!A721+('namerena data'!B721-1)/24</f>
        <v>41394.791666666664</v>
      </c>
      <c r="C731" s="56">
        <f>IF('namerena data'!C721&gt;0,'namerena data'!C721/1000,0)</f>
        <v>0</v>
      </c>
      <c r="D731" s="63">
        <v>37.15</v>
      </c>
      <c r="E731" s="64">
        <v>25.795000000000002</v>
      </c>
      <c r="F731" s="57">
        <f t="shared" si="22"/>
        <v>358.28425000000004</v>
      </c>
      <c r="G731" s="57">
        <f t="shared" si="23"/>
        <v>0</v>
      </c>
    </row>
    <row r="732" spans="2:7" ht="12.75" customHeight="1" x14ac:dyDescent="0.2">
      <c r="B732" s="47">
        <f>'namerena data'!A722+('namerena data'!B722-1)/24</f>
        <v>41394.833333333336</v>
      </c>
      <c r="C732" s="56">
        <f>IF('namerena data'!C722&gt;0,'namerena data'!C722/1000,0)</f>
        <v>0</v>
      </c>
      <c r="D732" s="63">
        <v>40.08</v>
      </c>
      <c r="E732" s="64">
        <v>25.795000000000002</v>
      </c>
      <c r="F732" s="57">
        <f t="shared" si="22"/>
        <v>433.86360000000013</v>
      </c>
      <c r="G732" s="57">
        <f t="shared" si="23"/>
        <v>0</v>
      </c>
    </row>
    <row r="733" spans="2:7" ht="12.75" customHeight="1" x14ac:dyDescent="0.2">
      <c r="B733" s="47">
        <f>'namerena data'!A723+('namerena data'!B723-1)/24</f>
        <v>41394.875</v>
      </c>
      <c r="C733" s="56">
        <f>IF('namerena data'!C723&gt;0,'namerena data'!C723/1000,0)</f>
        <v>0</v>
      </c>
      <c r="D733" s="63">
        <v>36.82</v>
      </c>
      <c r="E733" s="64">
        <v>25.795000000000002</v>
      </c>
      <c r="F733" s="57">
        <f t="shared" si="22"/>
        <v>349.77190000000007</v>
      </c>
      <c r="G733" s="57">
        <f t="shared" si="23"/>
        <v>0</v>
      </c>
    </row>
    <row r="734" spans="2:7" ht="12.75" customHeight="1" x14ac:dyDescent="0.2">
      <c r="B734" s="47">
        <f>'namerena data'!A724+('namerena data'!B724-1)/24</f>
        <v>41394.916666666664</v>
      </c>
      <c r="C734" s="56">
        <f>IF('namerena data'!C724&gt;0,'namerena data'!C724/1000,0)</f>
        <v>0</v>
      </c>
      <c r="D734" s="63">
        <v>35.44</v>
      </c>
      <c r="E734" s="64">
        <v>25.795000000000002</v>
      </c>
      <c r="F734" s="57">
        <f t="shared" si="22"/>
        <v>314.1748</v>
      </c>
      <c r="G734" s="57">
        <f t="shared" si="23"/>
        <v>0</v>
      </c>
    </row>
    <row r="735" spans="2:7" ht="12.75" customHeight="1" x14ac:dyDescent="0.2">
      <c r="B735" s="47">
        <f>'namerena data'!A725+('namerena data'!B725-1)/24</f>
        <v>41394.958333333336</v>
      </c>
      <c r="C735" s="56">
        <f>IF('namerena data'!C725&gt;0,'namerena data'!C725/1000,0)</f>
        <v>0</v>
      </c>
      <c r="D735" s="63">
        <v>27.09</v>
      </c>
      <c r="E735" s="64">
        <v>25.795000000000002</v>
      </c>
      <c r="F735" s="57">
        <f t="shared" si="22"/>
        <v>98.786550000000034</v>
      </c>
      <c r="G735" s="57">
        <f t="shared" si="23"/>
        <v>0</v>
      </c>
    </row>
    <row r="736" spans="2:7" ht="12.75" customHeight="1" x14ac:dyDescent="0.2">
      <c r="B736" s="85"/>
      <c r="C736" s="86"/>
      <c r="D736" s="87"/>
      <c r="E736" s="88"/>
      <c r="F736" s="89"/>
      <c r="G736" s="89"/>
    </row>
    <row r="737" spans="2:7" ht="12.75" customHeight="1" x14ac:dyDescent="0.2">
      <c r="B737" s="85"/>
      <c r="C737" s="86"/>
      <c r="D737" s="87"/>
      <c r="E737" s="88"/>
      <c r="F737" s="89"/>
      <c r="G737" s="89"/>
    </row>
    <row r="738" spans="2:7" ht="12.75" customHeight="1" x14ac:dyDescent="0.2">
      <c r="B738" s="85"/>
      <c r="C738" s="86"/>
      <c r="D738" s="87"/>
      <c r="E738" s="88"/>
      <c r="F738" s="89"/>
      <c r="G738" s="89"/>
    </row>
    <row r="739" spans="2:7" ht="12.75" customHeight="1" x14ac:dyDescent="0.2">
      <c r="B739" s="85"/>
      <c r="C739" s="86"/>
      <c r="D739" s="87"/>
      <c r="E739" s="88"/>
      <c r="F739" s="89"/>
      <c r="G739" s="89"/>
    </row>
    <row r="740" spans="2:7" ht="12.75" customHeight="1" x14ac:dyDescent="0.2">
      <c r="B740" s="85"/>
      <c r="C740" s="86"/>
      <c r="D740" s="87"/>
      <c r="E740" s="88"/>
      <c r="F740" s="89"/>
      <c r="G740" s="89"/>
    </row>
    <row r="741" spans="2:7" ht="12.75" customHeight="1" x14ac:dyDescent="0.2">
      <c r="B741" s="85"/>
      <c r="C741" s="86"/>
      <c r="D741" s="87"/>
      <c r="E741" s="88"/>
      <c r="F741" s="89"/>
      <c r="G741" s="89"/>
    </row>
    <row r="742" spans="2:7" ht="12.75" customHeight="1" x14ac:dyDescent="0.2">
      <c r="B742" s="85"/>
      <c r="C742" s="86"/>
      <c r="D742" s="87"/>
      <c r="E742" s="88"/>
      <c r="F742" s="89"/>
      <c r="G742" s="89"/>
    </row>
    <row r="743" spans="2:7" ht="12.75" customHeight="1" x14ac:dyDescent="0.2">
      <c r="B743" s="85"/>
      <c r="C743" s="86"/>
      <c r="D743" s="87"/>
      <c r="E743" s="88"/>
      <c r="F743" s="89"/>
      <c r="G743" s="89"/>
    </row>
    <row r="744" spans="2:7" ht="12.75" customHeight="1" x14ac:dyDescent="0.2">
      <c r="B744" s="85"/>
      <c r="C744" s="86"/>
      <c r="D744" s="87"/>
      <c r="E744" s="88"/>
      <c r="F744" s="89"/>
      <c r="G744" s="89"/>
    </row>
    <row r="745" spans="2:7" ht="12.75" customHeight="1" x14ac:dyDescent="0.2">
      <c r="B745" s="85"/>
      <c r="C745" s="86"/>
      <c r="D745" s="87"/>
      <c r="E745" s="88"/>
      <c r="F745" s="89"/>
      <c r="G745" s="89"/>
    </row>
    <row r="746" spans="2:7" ht="12.75" customHeight="1" x14ac:dyDescent="0.2">
      <c r="B746" s="85"/>
      <c r="C746" s="86"/>
      <c r="D746" s="87"/>
      <c r="E746" s="88"/>
      <c r="F746" s="89"/>
      <c r="G746" s="89"/>
    </row>
    <row r="747" spans="2:7" ht="12.75" customHeight="1" x14ac:dyDescent="0.2">
      <c r="B747" s="85"/>
      <c r="C747" s="86"/>
      <c r="D747" s="87"/>
      <c r="E747" s="88"/>
      <c r="F747" s="89"/>
      <c r="G747" s="89"/>
    </row>
    <row r="748" spans="2:7" ht="12.75" customHeight="1" x14ac:dyDescent="0.2">
      <c r="B748" s="85"/>
      <c r="C748" s="86"/>
      <c r="D748" s="87"/>
      <c r="E748" s="88"/>
      <c r="F748" s="89"/>
      <c r="G748" s="89"/>
    </row>
    <row r="749" spans="2:7" ht="12.75" customHeight="1" x14ac:dyDescent="0.2">
      <c r="B749" s="85"/>
      <c r="C749" s="86"/>
      <c r="D749" s="87"/>
      <c r="E749" s="88"/>
      <c r="F749" s="89"/>
      <c r="G749" s="89"/>
    </row>
    <row r="750" spans="2:7" ht="12.75" customHeight="1" x14ac:dyDescent="0.2">
      <c r="B750" s="85"/>
      <c r="C750" s="86"/>
      <c r="D750" s="87"/>
      <c r="E750" s="88"/>
      <c r="F750" s="89"/>
      <c r="G750" s="89"/>
    </row>
    <row r="751" spans="2:7" ht="12.75" customHeight="1" x14ac:dyDescent="0.2">
      <c r="B751" s="85"/>
      <c r="C751" s="86"/>
      <c r="D751" s="87"/>
      <c r="E751" s="88"/>
      <c r="F751" s="89"/>
      <c r="G751" s="89"/>
    </row>
    <row r="752" spans="2:7" ht="12.75" customHeight="1" x14ac:dyDescent="0.2">
      <c r="B752" s="85"/>
      <c r="C752" s="86"/>
      <c r="D752" s="87"/>
      <c r="E752" s="88"/>
      <c r="F752" s="89"/>
      <c r="G752" s="89"/>
    </row>
    <row r="753" spans="2:7" ht="12.75" customHeight="1" x14ac:dyDescent="0.2">
      <c r="B753" s="85"/>
      <c r="C753" s="86"/>
      <c r="D753" s="87"/>
      <c r="E753" s="88"/>
      <c r="F753" s="89"/>
      <c r="G753" s="89"/>
    </row>
    <row r="754" spans="2:7" ht="12.75" customHeight="1" x14ac:dyDescent="0.2">
      <c r="B754" s="85"/>
      <c r="C754" s="86"/>
      <c r="D754" s="87"/>
      <c r="E754" s="88"/>
      <c r="F754" s="89"/>
      <c r="G754" s="89"/>
    </row>
    <row r="755" spans="2:7" ht="12.75" customHeight="1" x14ac:dyDescent="0.2">
      <c r="B755" s="85"/>
      <c r="C755" s="86"/>
      <c r="D755" s="87"/>
      <c r="E755" s="88"/>
      <c r="F755" s="89"/>
      <c r="G755" s="89"/>
    </row>
    <row r="756" spans="2:7" ht="12.75" customHeight="1" x14ac:dyDescent="0.2">
      <c r="B756" s="85"/>
      <c r="C756" s="86"/>
      <c r="D756" s="87"/>
      <c r="E756" s="88"/>
      <c r="F756" s="89"/>
      <c r="G756" s="89"/>
    </row>
    <row r="757" spans="2:7" ht="12.75" customHeight="1" x14ac:dyDescent="0.2">
      <c r="B757" s="85"/>
      <c r="C757" s="86"/>
      <c r="D757" s="87"/>
      <c r="E757" s="88"/>
      <c r="F757" s="89"/>
      <c r="G757" s="89"/>
    </row>
    <row r="758" spans="2:7" ht="12.75" customHeight="1" x14ac:dyDescent="0.2">
      <c r="B758" s="85"/>
      <c r="C758" s="86"/>
      <c r="D758" s="87"/>
      <c r="E758" s="88"/>
      <c r="F758" s="89"/>
      <c r="G758" s="89"/>
    </row>
    <row r="759" spans="2:7" ht="12.75" customHeight="1" x14ac:dyDescent="0.2">
      <c r="B759" s="85"/>
      <c r="C759" s="86"/>
      <c r="D759" s="87"/>
      <c r="E759" s="88"/>
      <c r="F759" s="89"/>
      <c r="G759" s="89"/>
    </row>
  </sheetData>
  <sheetProtection password="C71E" sheet="1" objects="1" scenarios="1"/>
  <autoFilter ref="B15:G759"/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746"/>
  <sheetViews>
    <sheetView workbookViewId="0">
      <selection activeCell="E2" sqref="E2:G2"/>
    </sheetView>
  </sheetViews>
  <sheetFormatPr defaultRowHeight="12.75" x14ac:dyDescent="0.2"/>
  <cols>
    <col min="1" max="1" width="15.42578125" bestFit="1" customWidth="1"/>
    <col min="2" max="2" width="12.85546875" bestFit="1" customWidth="1"/>
    <col min="3" max="3" width="19.7109375" bestFit="1" customWidth="1"/>
    <col min="5" max="5" width="15.42578125" bestFit="1" customWidth="1"/>
    <col min="6" max="6" width="12.85546875" bestFit="1" customWidth="1"/>
    <col min="7" max="7" width="19.7109375" bestFit="1" customWidth="1"/>
  </cols>
  <sheetData>
    <row r="1" spans="1:7" x14ac:dyDescent="0.2">
      <c r="A1" s="75" t="s">
        <v>45</v>
      </c>
      <c r="B1" s="75"/>
      <c r="C1" s="75"/>
      <c r="E1" s="58" t="e">
        <f ca="1">"FAKTURACE VÝROBY "&amp;UPPER(TEXT(E4,"MMMM RRRR"))</f>
        <v>#REF!</v>
      </c>
      <c r="F1" t="e">
        <f ca="1">"FAKTURACE VÝROBY- 72 HODIN ("&amp;TEXT(E4,"DD.MM.RRRR HH:MM")&amp;" - "&amp;TEXT(E74,"DD.MM.RRRR HH:MM")&amp;")"</f>
        <v>#REF!</v>
      </c>
    </row>
    <row r="2" spans="1:7" x14ac:dyDescent="0.2">
      <c r="A2" s="44" t="str">
        <f>fakturace!B15</f>
        <v>Datum</v>
      </c>
      <c r="B2" s="44" t="str">
        <f>fakturace!C15</f>
        <v>měření [MWh]</v>
      </c>
      <c r="C2" s="44" t="str">
        <f>fakturace!F15</f>
        <v>cenový tarif [Kc/MWh]</v>
      </c>
      <c r="E2" s="76" t="s">
        <v>46</v>
      </c>
      <c r="F2" s="76"/>
      <c r="G2" s="76"/>
    </row>
    <row r="3" spans="1:7" x14ac:dyDescent="0.2">
      <c r="A3" s="47" t="e">
        <f ca="1">OFFSET(fakturace!B16,fakturace!#REF!,0)</f>
        <v>#REF!</v>
      </c>
      <c r="B3" s="48" t="e">
        <f ca="1">OFFSET(fakturace!C16,fakturace!#REF!,0)</f>
        <v>#REF!</v>
      </c>
      <c r="C3" s="48" t="e">
        <f ca="1">OFFSET(fakturace!F16,fakturace!#REF!,0)</f>
        <v>#REF!</v>
      </c>
      <c r="E3" s="43" t="s">
        <v>0</v>
      </c>
      <c r="F3" s="45" t="s">
        <v>1</v>
      </c>
      <c r="G3" s="45" t="s">
        <v>2</v>
      </c>
    </row>
    <row r="4" spans="1:7" x14ac:dyDescent="0.2">
      <c r="A4" s="47" t="e">
        <f ca="1">OFFSET(fakturace!B17,fakturace!#REF!,0)</f>
        <v>#REF!</v>
      </c>
      <c r="B4" s="48" t="e">
        <f ca="1">OFFSET(fakturace!C17,fakturace!#REF!,0)</f>
        <v>#REF!</v>
      </c>
      <c r="C4" s="48" t="e">
        <f ca="1">OFFSET(fakturace!F17,fakturace!#REF!,0)</f>
        <v>#REF!</v>
      </c>
      <c r="E4" s="46" t="e">
        <f ca="1">OFFSET(fakturace!B16,fakturace!#REF!,0)</f>
        <v>#REF!</v>
      </c>
      <c r="F4" s="43" t="e">
        <f ca="1">OFFSET(fakturace!C16,fakturace!#REF!,0)</f>
        <v>#REF!</v>
      </c>
      <c r="G4" s="43" t="e">
        <f ca="1">OFFSET(fakturace!F16,fakturace!#REF!,0)</f>
        <v>#REF!</v>
      </c>
    </row>
    <row r="5" spans="1:7" x14ac:dyDescent="0.2">
      <c r="A5" s="47" t="e">
        <f ca="1">OFFSET(fakturace!B18,fakturace!#REF!,0)</f>
        <v>#REF!</v>
      </c>
      <c r="B5" s="48" t="e">
        <f ca="1">OFFSET(fakturace!C18,fakturace!#REF!,0)</f>
        <v>#REF!</v>
      </c>
      <c r="C5" s="48" t="e">
        <f ca="1">OFFSET(fakturace!F18,fakturace!#REF!,0)</f>
        <v>#REF!</v>
      </c>
      <c r="E5" s="46" t="e">
        <f ca="1">OFFSET(fakturace!B17,fakturace!#REF!,0)</f>
        <v>#REF!</v>
      </c>
      <c r="F5" s="43" t="e">
        <f ca="1">OFFSET(fakturace!C17,fakturace!#REF!,0)</f>
        <v>#REF!</v>
      </c>
      <c r="G5" s="43" t="e">
        <f ca="1">OFFSET(fakturace!F17,fakturace!#REF!,0)</f>
        <v>#REF!</v>
      </c>
    </row>
    <row r="6" spans="1:7" x14ac:dyDescent="0.2">
      <c r="A6" s="47" t="e">
        <f ca="1">OFFSET(fakturace!B19,fakturace!#REF!,0)</f>
        <v>#REF!</v>
      </c>
      <c r="B6" s="48" t="e">
        <f ca="1">OFFSET(fakturace!C19,fakturace!#REF!,0)</f>
        <v>#REF!</v>
      </c>
      <c r="C6" s="48" t="e">
        <f ca="1">OFFSET(fakturace!F19,fakturace!#REF!,0)</f>
        <v>#REF!</v>
      </c>
      <c r="E6" s="46" t="e">
        <f ca="1">OFFSET(fakturace!B18,fakturace!#REF!,0)</f>
        <v>#REF!</v>
      </c>
      <c r="F6" s="43" t="e">
        <f ca="1">OFFSET(fakturace!C18,fakturace!#REF!,0)</f>
        <v>#REF!</v>
      </c>
      <c r="G6" s="43" t="e">
        <f ca="1">OFFSET(fakturace!F18,fakturace!#REF!,0)</f>
        <v>#REF!</v>
      </c>
    </row>
    <row r="7" spans="1:7" x14ac:dyDescent="0.2">
      <c r="A7" s="47" t="e">
        <f ca="1">OFFSET(fakturace!B20,fakturace!#REF!,0)</f>
        <v>#REF!</v>
      </c>
      <c r="B7" s="48" t="e">
        <f ca="1">OFFSET(fakturace!C20,fakturace!#REF!,0)</f>
        <v>#REF!</v>
      </c>
      <c r="C7" s="48" t="e">
        <f ca="1">OFFSET(fakturace!F20,fakturace!#REF!,0)</f>
        <v>#REF!</v>
      </c>
      <c r="E7" s="46" t="e">
        <f ca="1">OFFSET(fakturace!B19,fakturace!#REF!,0)</f>
        <v>#REF!</v>
      </c>
      <c r="F7" s="43" t="e">
        <f ca="1">OFFSET(fakturace!C19,fakturace!#REF!,0)</f>
        <v>#REF!</v>
      </c>
      <c r="G7" s="43" t="e">
        <f ca="1">OFFSET(fakturace!F19,fakturace!#REF!,0)</f>
        <v>#REF!</v>
      </c>
    </row>
    <row r="8" spans="1:7" x14ac:dyDescent="0.2">
      <c r="A8" s="47" t="e">
        <f ca="1">OFFSET(fakturace!B21,fakturace!#REF!,0)</f>
        <v>#REF!</v>
      </c>
      <c r="B8" s="48" t="e">
        <f ca="1">OFFSET(fakturace!C21,fakturace!#REF!,0)</f>
        <v>#REF!</v>
      </c>
      <c r="C8" s="48" t="e">
        <f ca="1">OFFSET(fakturace!F21,fakturace!#REF!,0)</f>
        <v>#REF!</v>
      </c>
      <c r="E8" s="46" t="e">
        <f ca="1">OFFSET(fakturace!B20,fakturace!#REF!,0)</f>
        <v>#REF!</v>
      </c>
      <c r="F8" s="43" t="e">
        <f ca="1">OFFSET(fakturace!C20,fakturace!#REF!,0)</f>
        <v>#REF!</v>
      </c>
      <c r="G8" s="43" t="e">
        <f ca="1">OFFSET(fakturace!F20,fakturace!#REF!,0)</f>
        <v>#REF!</v>
      </c>
    </row>
    <row r="9" spans="1:7" x14ac:dyDescent="0.2">
      <c r="A9" s="47" t="e">
        <f ca="1">OFFSET(fakturace!B22,fakturace!#REF!,0)</f>
        <v>#REF!</v>
      </c>
      <c r="B9" s="48" t="e">
        <f ca="1">OFFSET(fakturace!C22,fakturace!#REF!,0)</f>
        <v>#REF!</v>
      </c>
      <c r="C9" s="48" t="e">
        <f ca="1">OFFSET(fakturace!F22,fakturace!#REF!,0)</f>
        <v>#REF!</v>
      </c>
      <c r="E9" s="46" t="e">
        <f ca="1">OFFSET(fakturace!B21,fakturace!#REF!,0)</f>
        <v>#REF!</v>
      </c>
      <c r="F9" s="43" t="e">
        <f ca="1">OFFSET(fakturace!C21,fakturace!#REF!,0)</f>
        <v>#REF!</v>
      </c>
      <c r="G9" s="43" t="e">
        <f ca="1">OFFSET(fakturace!F21,fakturace!#REF!,0)</f>
        <v>#REF!</v>
      </c>
    </row>
    <row r="10" spans="1:7" x14ac:dyDescent="0.2">
      <c r="A10" s="47" t="e">
        <f ca="1">OFFSET(fakturace!B23,fakturace!#REF!,0)</f>
        <v>#REF!</v>
      </c>
      <c r="B10" s="48" t="e">
        <f ca="1">OFFSET(fakturace!C23,fakturace!#REF!,0)</f>
        <v>#REF!</v>
      </c>
      <c r="C10" s="48" t="e">
        <f ca="1">OFFSET(fakturace!F23,fakturace!#REF!,0)</f>
        <v>#REF!</v>
      </c>
      <c r="E10" s="46" t="e">
        <f ca="1">OFFSET(fakturace!B22,fakturace!#REF!,0)</f>
        <v>#REF!</v>
      </c>
      <c r="F10" s="43" t="e">
        <f ca="1">OFFSET(fakturace!C22,fakturace!#REF!,0)</f>
        <v>#REF!</v>
      </c>
      <c r="G10" s="43" t="e">
        <f ca="1">OFFSET(fakturace!F22,fakturace!#REF!,0)</f>
        <v>#REF!</v>
      </c>
    </row>
    <row r="11" spans="1:7" x14ac:dyDescent="0.2">
      <c r="A11" s="47" t="e">
        <f ca="1">OFFSET(fakturace!B24,fakturace!#REF!,0)</f>
        <v>#REF!</v>
      </c>
      <c r="B11" s="48" t="e">
        <f ca="1">OFFSET(fakturace!C24,fakturace!#REF!,0)</f>
        <v>#REF!</v>
      </c>
      <c r="C11" s="48" t="e">
        <f ca="1">OFFSET(fakturace!F24,fakturace!#REF!,0)</f>
        <v>#REF!</v>
      </c>
      <c r="E11" s="46" t="e">
        <f ca="1">OFFSET(fakturace!B23,fakturace!#REF!,0)</f>
        <v>#REF!</v>
      </c>
      <c r="F11" s="43" t="e">
        <f ca="1">OFFSET(fakturace!C23,fakturace!#REF!,0)</f>
        <v>#REF!</v>
      </c>
      <c r="G11" s="43" t="e">
        <f ca="1">OFFSET(fakturace!F23,fakturace!#REF!,0)</f>
        <v>#REF!</v>
      </c>
    </row>
    <row r="12" spans="1:7" x14ac:dyDescent="0.2">
      <c r="A12" s="47" t="e">
        <f ca="1">OFFSET(fakturace!B25,fakturace!#REF!,0)</f>
        <v>#REF!</v>
      </c>
      <c r="B12" s="48" t="e">
        <f ca="1">OFFSET(fakturace!C25,fakturace!#REF!,0)</f>
        <v>#REF!</v>
      </c>
      <c r="C12" s="48" t="e">
        <f ca="1">OFFSET(fakturace!F25,fakturace!#REF!,0)</f>
        <v>#REF!</v>
      </c>
      <c r="E12" s="46" t="e">
        <f ca="1">OFFSET(fakturace!B24,fakturace!#REF!,0)</f>
        <v>#REF!</v>
      </c>
      <c r="F12" s="43" t="e">
        <f ca="1">OFFSET(fakturace!C24,fakturace!#REF!,0)</f>
        <v>#REF!</v>
      </c>
      <c r="G12" s="43" t="e">
        <f ca="1">OFFSET(fakturace!F24,fakturace!#REF!,0)</f>
        <v>#REF!</v>
      </c>
    </row>
    <row r="13" spans="1:7" x14ac:dyDescent="0.2">
      <c r="A13" s="47" t="e">
        <f ca="1">OFFSET(fakturace!B26,fakturace!#REF!,0)</f>
        <v>#REF!</v>
      </c>
      <c r="B13" s="48" t="e">
        <f ca="1">OFFSET(fakturace!C26,fakturace!#REF!,0)</f>
        <v>#REF!</v>
      </c>
      <c r="C13" s="48" t="e">
        <f ca="1">OFFSET(fakturace!F26,fakturace!#REF!,0)</f>
        <v>#REF!</v>
      </c>
      <c r="E13" s="46" t="e">
        <f ca="1">OFFSET(fakturace!B25,fakturace!#REF!,0)</f>
        <v>#REF!</v>
      </c>
      <c r="F13" s="43" t="e">
        <f ca="1">OFFSET(fakturace!C25,fakturace!#REF!,0)</f>
        <v>#REF!</v>
      </c>
      <c r="G13" s="43" t="e">
        <f ca="1">OFFSET(fakturace!F25,fakturace!#REF!,0)</f>
        <v>#REF!</v>
      </c>
    </row>
    <row r="14" spans="1:7" x14ac:dyDescent="0.2">
      <c r="A14" s="47" t="e">
        <f ca="1">OFFSET(fakturace!B27,fakturace!#REF!,0)</f>
        <v>#REF!</v>
      </c>
      <c r="B14" s="48" t="e">
        <f ca="1">OFFSET(fakturace!C27,fakturace!#REF!,0)</f>
        <v>#REF!</v>
      </c>
      <c r="C14" s="48" t="e">
        <f ca="1">OFFSET(fakturace!F27,fakturace!#REF!,0)</f>
        <v>#REF!</v>
      </c>
      <c r="E14" s="46" t="e">
        <f ca="1">OFFSET(fakturace!B26,fakturace!#REF!,0)</f>
        <v>#REF!</v>
      </c>
      <c r="F14" s="43" t="e">
        <f ca="1">OFFSET(fakturace!C26,fakturace!#REF!,0)</f>
        <v>#REF!</v>
      </c>
      <c r="G14" s="43" t="e">
        <f ca="1">OFFSET(fakturace!F26,fakturace!#REF!,0)</f>
        <v>#REF!</v>
      </c>
    </row>
    <row r="15" spans="1:7" x14ac:dyDescent="0.2">
      <c r="A15" s="47" t="e">
        <f ca="1">OFFSET(fakturace!B28,fakturace!#REF!,0)</f>
        <v>#REF!</v>
      </c>
      <c r="B15" s="48" t="e">
        <f ca="1">OFFSET(fakturace!C28,fakturace!#REF!,0)</f>
        <v>#REF!</v>
      </c>
      <c r="C15" s="48" t="e">
        <f ca="1">OFFSET(fakturace!F28,fakturace!#REF!,0)</f>
        <v>#REF!</v>
      </c>
      <c r="E15" s="46" t="e">
        <f ca="1">OFFSET(fakturace!B27,fakturace!#REF!,0)</f>
        <v>#REF!</v>
      </c>
      <c r="F15" s="43" t="e">
        <f ca="1">OFFSET(fakturace!C27,fakturace!#REF!,0)</f>
        <v>#REF!</v>
      </c>
      <c r="G15" s="43" t="e">
        <f ca="1">OFFSET(fakturace!F27,fakturace!#REF!,0)</f>
        <v>#REF!</v>
      </c>
    </row>
    <row r="16" spans="1:7" x14ac:dyDescent="0.2">
      <c r="A16" s="47" t="e">
        <f ca="1">OFFSET(fakturace!B29,fakturace!#REF!,0)</f>
        <v>#REF!</v>
      </c>
      <c r="B16" s="48" t="e">
        <f ca="1">OFFSET(fakturace!C29,fakturace!#REF!,0)</f>
        <v>#REF!</v>
      </c>
      <c r="C16" s="48" t="e">
        <f ca="1">OFFSET(fakturace!F29,fakturace!#REF!,0)</f>
        <v>#REF!</v>
      </c>
      <c r="E16" s="46" t="e">
        <f ca="1">OFFSET(fakturace!B28,fakturace!#REF!,0)</f>
        <v>#REF!</v>
      </c>
      <c r="F16" s="43" t="e">
        <f ca="1">OFFSET(fakturace!C28,fakturace!#REF!,0)</f>
        <v>#REF!</v>
      </c>
      <c r="G16" s="43" t="e">
        <f ca="1">OFFSET(fakturace!F28,fakturace!#REF!,0)</f>
        <v>#REF!</v>
      </c>
    </row>
    <row r="17" spans="1:7" x14ac:dyDescent="0.2">
      <c r="A17" s="47" t="e">
        <f ca="1">OFFSET(fakturace!B30,fakturace!#REF!,0)</f>
        <v>#REF!</v>
      </c>
      <c r="B17" s="48" t="e">
        <f ca="1">OFFSET(fakturace!C30,fakturace!#REF!,0)</f>
        <v>#REF!</v>
      </c>
      <c r="C17" s="48" t="e">
        <f ca="1">OFFSET(fakturace!F30,fakturace!#REF!,0)</f>
        <v>#REF!</v>
      </c>
      <c r="E17" s="46" t="e">
        <f ca="1">OFFSET(fakturace!B29,fakturace!#REF!,0)</f>
        <v>#REF!</v>
      </c>
      <c r="F17" s="43" t="e">
        <f ca="1">OFFSET(fakturace!C29,fakturace!#REF!,0)</f>
        <v>#REF!</v>
      </c>
      <c r="G17" s="43" t="e">
        <f ca="1">OFFSET(fakturace!F29,fakturace!#REF!,0)</f>
        <v>#REF!</v>
      </c>
    </row>
    <row r="18" spans="1:7" x14ac:dyDescent="0.2">
      <c r="A18" s="47" t="e">
        <f ca="1">OFFSET(fakturace!B31,fakturace!#REF!,0)</f>
        <v>#REF!</v>
      </c>
      <c r="B18" s="48" t="e">
        <f ca="1">OFFSET(fakturace!C31,fakturace!#REF!,0)</f>
        <v>#REF!</v>
      </c>
      <c r="C18" s="48" t="e">
        <f ca="1">OFFSET(fakturace!F31,fakturace!#REF!,0)</f>
        <v>#REF!</v>
      </c>
      <c r="E18" s="46" t="e">
        <f ca="1">OFFSET(fakturace!B30,fakturace!#REF!,0)</f>
        <v>#REF!</v>
      </c>
      <c r="F18" s="43" t="e">
        <f ca="1">OFFSET(fakturace!C30,fakturace!#REF!,0)</f>
        <v>#REF!</v>
      </c>
      <c r="G18" s="43" t="e">
        <f ca="1">OFFSET(fakturace!F30,fakturace!#REF!,0)</f>
        <v>#REF!</v>
      </c>
    </row>
    <row r="19" spans="1:7" x14ac:dyDescent="0.2">
      <c r="A19" s="47" t="e">
        <f ca="1">OFFSET(fakturace!B32,fakturace!#REF!,0)</f>
        <v>#REF!</v>
      </c>
      <c r="B19" s="48" t="e">
        <f ca="1">OFFSET(fakturace!C32,fakturace!#REF!,0)</f>
        <v>#REF!</v>
      </c>
      <c r="C19" s="48" t="e">
        <f ca="1">OFFSET(fakturace!F32,fakturace!#REF!,0)</f>
        <v>#REF!</v>
      </c>
      <c r="E19" s="46" t="e">
        <f ca="1">OFFSET(fakturace!B31,fakturace!#REF!,0)</f>
        <v>#REF!</v>
      </c>
      <c r="F19" s="43" t="e">
        <f ca="1">OFFSET(fakturace!C31,fakturace!#REF!,0)</f>
        <v>#REF!</v>
      </c>
      <c r="G19" s="43" t="e">
        <f ca="1">OFFSET(fakturace!F31,fakturace!#REF!,0)</f>
        <v>#REF!</v>
      </c>
    </row>
    <row r="20" spans="1:7" x14ac:dyDescent="0.2">
      <c r="A20" s="47" t="e">
        <f ca="1">OFFSET(fakturace!B33,fakturace!#REF!,0)</f>
        <v>#REF!</v>
      </c>
      <c r="B20" s="48" t="e">
        <f ca="1">OFFSET(fakturace!C33,fakturace!#REF!,0)</f>
        <v>#REF!</v>
      </c>
      <c r="C20" s="48" t="e">
        <f ca="1">OFFSET(fakturace!F33,fakturace!#REF!,0)</f>
        <v>#REF!</v>
      </c>
      <c r="E20" s="46" t="e">
        <f ca="1">OFFSET(fakturace!B32,fakturace!#REF!,0)</f>
        <v>#REF!</v>
      </c>
      <c r="F20" s="43" t="e">
        <f ca="1">OFFSET(fakturace!C32,fakturace!#REF!,0)</f>
        <v>#REF!</v>
      </c>
      <c r="G20" s="43" t="e">
        <f ca="1">OFFSET(fakturace!F32,fakturace!#REF!,0)</f>
        <v>#REF!</v>
      </c>
    </row>
    <row r="21" spans="1:7" x14ac:dyDescent="0.2">
      <c r="A21" s="47" t="e">
        <f ca="1">OFFSET(fakturace!B34,fakturace!#REF!,0)</f>
        <v>#REF!</v>
      </c>
      <c r="B21" s="48" t="e">
        <f ca="1">OFFSET(fakturace!C34,fakturace!#REF!,0)</f>
        <v>#REF!</v>
      </c>
      <c r="C21" s="48" t="e">
        <f ca="1">OFFSET(fakturace!F34,fakturace!#REF!,0)</f>
        <v>#REF!</v>
      </c>
      <c r="E21" s="46" t="e">
        <f ca="1">OFFSET(fakturace!B33,fakturace!#REF!,0)</f>
        <v>#REF!</v>
      </c>
      <c r="F21" s="43" t="e">
        <f ca="1">OFFSET(fakturace!C33,fakturace!#REF!,0)</f>
        <v>#REF!</v>
      </c>
      <c r="G21" s="43" t="e">
        <f ca="1">OFFSET(fakturace!F33,fakturace!#REF!,0)</f>
        <v>#REF!</v>
      </c>
    </row>
    <row r="22" spans="1:7" x14ac:dyDescent="0.2">
      <c r="A22" s="47" t="e">
        <f ca="1">OFFSET(fakturace!B35,fakturace!#REF!,0)</f>
        <v>#REF!</v>
      </c>
      <c r="B22" s="48" t="e">
        <f ca="1">OFFSET(fakturace!C35,fakturace!#REF!,0)</f>
        <v>#REF!</v>
      </c>
      <c r="C22" s="48" t="e">
        <f ca="1">OFFSET(fakturace!F35,fakturace!#REF!,0)</f>
        <v>#REF!</v>
      </c>
      <c r="E22" s="46" t="e">
        <f ca="1">OFFSET(fakturace!B34,fakturace!#REF!,0)</f>
        <v>#REF!</v>
      </c>
      <c r="F22" s="43" t="e">
        <f ca="1">OFFSET(fakturace!C34,fakturace!#REF!,0)</f>
        <v>#REF!</v>
      </c>
      <c r="G22" s="43" t="e">
        <f ca="1">OFFSET(fakturace!F34,fakturace!#REF!,0)</f>
        <v>#REF!</v>
      </c>
    </row>
    <row r="23" spans="1:7" x14ac:dyDescent="0.2">
      <c r="A23" s="47" t="e">
        <f ca="1">OFFSET(fakturace!B36,fakturace!#REF!,0)</f>
        <v>#REF!</v>
      </c>
      <c r="B23" s="48" t="e">
        <f ca="1">OFFSET(fakturace!C36,fakturace!#REF!,0)</f>
        <v>#REF!</v>
      </c>
      <c r="C23" s="48" t="e">
        <f ca="1">OFFSET(fakturace!F36,fakturace!#REF!,0)</f>
        <v>#REF!</v>
      </c>
      <c r="E23" s="46" t="e">
        <f ca="1">OFFSET(fakturace!B35,fakturace!#REF!,0)</f>
        <v>#REF!</v>
      </c>
      <c r="F23" s="43" t="e">
        <f ca="1">OFFSET(fakturace!C35,fakturace!#REF!,0)</f>
        <v>#REF!</v>
      </c>
      <c r="G23" s="43" t="e">
        <f ca="1">OFFSET(fakturace!F35,fakturace!#REF!,0)</f>
        <v>#REF!</v>
      </c>
    </row>
    <row r="24" spans="1:7" x14ac:dyDescent="0.2">
      <c r="A24" s="47" t="e">
        <f ca="1">OFFSET(fakturace!B37,fakturace!#REF!,0)</f>
        <v>#REF!</v>
      </c>
      <c r="B24" s="48" t="e">
        <f ca="1">OFFSET(fakturace!C37,fakturace!#REF!,0)</f>
        <v>#REF!</v>
      </c>
      <c r="C24" s="48" t="e">
        <f ca="1">OFFSET(fakturace!F37,fakturace!#REF!,0)</f>
        <v>#REF!</v>
      </c>
      <c r="E24" s="46" t="e">
        <f ca="1">OFFSET(fakturace!B36,fakturace!#REF!,0)</f>
        <v>#REF!</v>
      </c>
      <c r="F24" s="43" t="e">
        <f ca="1">OFFSET(fakturace!C36,fakturace!#REF!,0)</f>
        <v>#REF!</v>
      </c>
      <c r="G24" s="43" t="e">
        <f ca="1">OFFSET(fakturace!F36,fakturace!#REF!,0)</f>
        <v>#REF!</v>
      </c>
    </row>
    <row r="25" spans="1:7" x14ac:dyDescent="0.2">
      <c r="A25" s="47" t="e">
        <f ca="1">OFFSET(fakturace!B38,fakturace!#REF!,0)</f>
        <v>#REF!</v>
      </c>
      <c r="B25" s="48" t="e">
        <f ca="1">OFFSET(fakturace!C38,fakturace!#REF!,0)</f>
        <v>#REF!</v>
      </c>
      <c r="C25" s="48" t="e">
        <f ca="1">OFFSET(fakturace!F38,fakturace!#REF!,0)</f>
        <v>#REF!</v>
      </c>
      <c r="E25" s="46" t="e">
        <f ca="1">OFFSET(fakturace!B37,fakturace!#REF!,0)</f>
        <v>#REF!</v>
      </c>
      <c r="F25" s="43" t="e">
        <f ca="1">OFFSET(fakturace!C37,fakturace!#REF!,0)</f>
        <v>#REF!</v>
      </c>
      <c r="G25" s="43" t="e">
        <f ca="1">OFFSET(fakturace!F37,fakturace!#REF!,0)</f>
        <v>#REF!</v>
      </c>
    </row>
    <row r="26" spans="1:7" x14ac:dyDescent="0.2">
      <c r="A26" s="47" t="e">
        <f ca="1">OFFSET(fakturace!B39,fakturace!#REF!,0)</f>
        <v>#REF!</v>
      </c>
      <c r="B26" s="48" t="e">
        <f ca="1">OFFSET(fakturace!C39,fakturace!#REF!,0)</f>
        <v>#REF!</v>
      </c>
      <c r="C26" s="48" t="e">
        <f ca="1">OFFSET(fakturace!F39,fakturace!#REF!,0)</f>
        <v>#REF!</v>
      </c>
      <c r="E26" s="46" t="e">
        <f ca="1">OFFSET(fakturace!B38,fakturace!#REF!,0)</f>
        <v>#REF!</v>
      </c>
      <c r="F26" s="43" t="e">
        <f ca="1">OFFSET(fakturace!C38,fakturace!#REF!,0)</f>
        <v>#REF!</v>
      </c>
      <c r="G26" s="43" t="e">
        <f ca="1">OFFSET(fakturace!F38,fakturace!#REF!,0)</f>
        <v>#REF!</v>
      </c>
    </row>
    <row r="27" spans="1:7" x14ac:dyDescent="0.2">
      <c r="A27" s="47" t="e">
        <f ca="1">OFFSET(fakturace!B40,fakturace!#REF!,0)</f>
        <v>#REF!</v>
      </c>
      <c r="B27" s="48" t="e">
        <f ca="1">OFFSET(fakturace!C40,fakturace!#REF!,0)</f>
        <v>#REF!</v>
      </c>
      <c r="C27" s="48" t="e">
        <f ca="1">OFFSET(fakturace!F40,fakturace!#REF!,0)</f>
        <v>#REF!</v>
      </c>
      <c r="E27" s="46" t="e">
        <f ca="1">OFFSET(fakturace!B39,fakturace!#REF!,0)</f>
        <v>#REF!</v>
      </c>
      <c r="F27" s="43" t="e">
        <f ca="1">OFFSET(fakturace!C39,fakturace!#REF!,0)</f>
        <v>#REF!</v>
      </c>
      <c r="G27" s="43" t="e">
        <f ca="1">OFFSET(fakturace!F39,fakturace!#REF!,0)</f>
        <v>#REF!</v>
      </c>
    </row>
    <row r="28" spans="1:7" x14ac:dyDescent="0.2">
      <c r="A28" s="47" t="e">
        <f ca="1">OFFSET(fakturace!B41,fakturace!#REF!,0)</f>
        <v>#REF!</v>
      </c>
      <c r="B28" s="48" t="e">
        <f ca="1">OFFSET(fakturace!C41,fakturace!#REF!,0)</f>
        <v>#REF!</v>
      </c>
      <c r="C28" s="48" t="e">
        <f ca="1">OFFSET(fakturace!F41,fakturace!#REF!,0)</f>
        <v>#REF!</v>
      </c>
      <c r="E28" s="46" t="e">
        <f ca="1">OFFSET(fakturace!B40,fakturace!#REF!,0)</f>
        <v>#REF!</v>
      </c>
      <c r="F28" s="43" t="e">
        <f ca="1">OFFSET(fakturace!C40,fakturace!#REF!,0)</f>
        <v>#REF!</v>
      </c>
      <c r="G28" s="43" t="e">
        <f ca="1">OFFSET(fakturace!F40,fakturace!#REF!,0)</f>
        <v>#REF!</v>
      </c>
    </row>
    <row r="29" spans="1:7" x14ac:dyDescent="0.2">
      <c r="A29" s="47" t="e">
        <f ca="1">OFFSET(fakturace!B42,fakturace!#REF!,0)</f>
        <v>#REF!</v>
      </c>
      <c r="B29" s="48" t="e">
        <f ca="1">OFFSET(fakturace!C42,fakturace!#REF!,0)</f>
        <v>#REF!</v>
      </c>
      <c r="C29" s="48" t="e">
        <f ca="1">OFFSET(fakturace!F42,fakturace!#REF!,0)</f>
        <v>#REF!</v>
      </c>
      <c r="E29" s="46" t="e">
        <f ca="1">OFFSET(fakturace!B41,fakturace!#REF!,0)</f>
        <v>#REF!</v>
      </c>
      <c r="F29" s="43" t="e">
        <f ca="1">OFFSET(fakturace!C41,fakturace!#REF!,0)</f>
        <v>#REF!</v>
      </c>
      <c r="G29" s="43" t="e">
        <f ca="1">OFFSET(fakturace!F41,fakturace!#REF!,0)</f>
        <v>#REF!</v>
      </c>
    </row>
    <row r="30" spans="1:7" x14ac:dyDescent="0.2">
      <c r="A30" s="47" t="e">
        <f ca="1">OFFSET(fakturace!B43,fakturace!#REF!,0)</f>
        <v>#REF!</v>
      </c>
      <c r="B30" s="48" t="e">
        <f ca="1">OFFSET(fakturace!C43,fakturace!#REF!,0)</f>
        <v>#REF!</v>
      </c>
      <c r="C30" s="48" t="e">
        <f ca="1">OFFSET(fakturace!F43,fakturace!#REF!,0)</f>
        <v>#REF!</v>
      </c>
      <c r="E30" s="46" t="e">
        <f ca="1">OFFSET(fakturace!B42,fakturace!#REF!,0)</f>
        <v>#REF!</v>
      </c>
      <c r="F30" s="43" t="e">
        <f ca="1">OFFSET(fakturace!C42,fakturace!#REF!,0)</f>
        <v>#REF!</v>
      </c>
      <c r="G30" s="43" t="e">
        <f ca="1">OFFSET(fakturace!F42,fakturace!#REF!,0)</f>
        <v>#REF!</v>
      </c>
    </row>
    <row r="31" spans="1:7" x14ac:dyDescent="0.2">
      <c r="A31" s="47" t="e">
        <f ca="1">OFFSET(fakturace!B44,fakturace!#REF!,0)</f>
        <v>#REF!</v>
      </c>
      <c r="B31" s="48" t="e">
        <f ca="1">OFFSET(fakturace!C44,fakturace!#REF!,0)</f>
        <v>#REF!</v>
      </c>
      <c r="C31" s="48" t="e">
        <f ca="1">OFFSET(fakturace!F44,fakturace!#REF!,0)</f>
        <v>#REF!</v>
      </c>
      <c r="E31" s="46" t="e">
        <f ca="1">OFFSET(fakturace!B43,fakturace!#REF!,0)</f>
        <v>#REF!</v>
      </c>
      <c r="F31" s="43" t="e">
        <f ca="1">OFFSET(fakturace!C43,fakturace!#REF!,0)</f>
        <v>#REF!</v>
      </c>
      <c r="G31" s="43" t="e">
        <f ca="1">OFFSET(fakturace!F43,fakturace!#REF!,0)</f>
        <v>#REF!</v>
      </c>
    </row>
    <row r="32" spans="1:7" x14ac:dyDescent="0.2">
      <c r="A32" s="47" t="e">
        <f ca="1">OFFSET(fakturace!B45,fakturace!#REF!,0)</f>
        <v>#REF!</v>
      </c>
      <c r="B32" s="48" t="e">
        <f ca="1">OFFSET(fakturace!C45,fakturace!#REF!,0)</f>
        <v>#REF!</v>
      </c>
      <c r="C32" s="48" t="e">
        <f ca="1">OFFSET(fakturace!F45,fakturace!#REF!,0)</f>
        <v>#REF!</v>
      </c>
      <c r="E32" s="46" t="e">
        <f ca="1">OFFSET(fakturace!B44,fakturace!#REF!,0)</f>
        <v>#REF!</v>
      </c>
      <c r="F32" s="43" t="e">
        <f ca="1">OFFSET(fakturace!C44,fakturace!#REF!,0)</f>
        <v>#REF!</v>
      </c>
      <c r="G32" s="43" t="e">
        <f ca="1">OFFSET(fakturace!F44,fakturace!#REF!,0)</f>
        <v>#REF!</v>
      </c>
    </row>
    <row r="33" spans="1:7" x14ac:dyDescent="0.2">
      <c r="A33" s="47" t="e">
        <f ca="1">OFFSET(fakturace!B46,fakturace!#REF!,0)</f>
        <v>#REF!</v>
      </c>
      <c r="B33" s="48" t="e">
        <f ca="1">OFFSET(fakturace!C46,fakturace!#REF!,0)</f>
        <v>#REF!</v>
      </c>
      <c r="C33" s="48" t="e">
        <f ca="1">OFFSET(fakturace!F46,fakturace!#REF!,0)</f>
        <v>#REF!</v>
      </c>
      <c r="E33" s="46" t="e">
        <f ca="1">OFFSET(fakturace!B45,fakturace!#REF!,0)</f>
        <v>#REF!</v>
      </c>
      <c r="F33" s="43" t="e">
        <f ca="1">OFFSET(fakturace!C45,fakturace!#REF!,0)</f>
        <v>#REF!</v>
      </c>
      <c r="G33" s="43" t="e">
        <f ca="1">OFFSET(fakturace!F45,fakturace!#REF!,0)</f>
        <v>#REF!</v>
      </c>
    </row>
    <row r="34" spans="1:7" x14ac:dyDescent="0.2">
      <c r="A34" s="47" t="e">
        <f ca="1">OFFSET(fakturace!B47,fakturace!#REF!,0)</f>
        <v>#REF!</v>
      </c>
      <c r="B34" s="48" t="e">
        <f ca="1">OFFSET(fakturace!C47,fakturace!#REF!,0)</f>
        <v>#REF!</v>
      </c>
      <c r="C34" s="48" t="e">
        <f ca="1">OFFSET(fakturace!F47,fakturace!#REF!,0)</f>
        <v>#REF!</v>
      </c>
      <c r="E34" s="46" t="e">
        <f ca="1">OFFSET(fakturace!B46,fakturace!#REF!,0)</f>
        <v>#REF!</v>
      </c>
      <c r="F34" s="43" t="e">
        <f ca="1">OFFSET(fakturace!C46,fakturace!#REF!,0)</f>
        <v>#REF!</v>
      </c>
      <c r="G34" s="43" t="e">
        <f ca="1">OFFSET(fakturace!F46,fakturace!#REF!,0)</f>
        <v>#REF!</v>
      </c>
    </row>
    <row r="35" spans="1:7" x14ac:dyDescent="0.2">
      <c r="A35" s="47" t="e">
        <f ca="1">OFFSET(fakturace!B48,fakturace!#REF!,0)</f>
        <v>#REF!</v>
      </c>
      <c r="B35" s="48" t="e">
        <f ca="1">OFFSET(fakturace!C48,fakturace!#REF!,0)</f>
        <v>#REF!</v>
      </c>
      <c r="C35" s="48" t="e">
        <f ca="1">OFFSET(fakturace!F48,fakturace!#REF!,0)</f>
        <v>#REF!</v>
      </c>
      <c r="E35" s="46" t="e">
        <f ca="1">OFFSET(fakturace!B47,fakturace!#REF!,0)</f>
        <v>#REF!</v>
      </c>
      <c r="F35" s="43" t="e">
        <f ca="1">OFFSET(fakturace!C47,fakturace!#REF!,0)</f>
        <v>#REF!</v>
      </c>
      <c r="G35" s="43" t="e">
        <f ca="1">OFFSET(fakturace!F47,fakturace!#REF!,0)</f>
        <v>#REF!</v>
      </c>
    </row>
    <row r="36" spans="1:7" x14ac:dyDescent="0.2">
      <c r="A36" s="47" t="e">
        <f ca="1">OFFSET(fakturace!B49,fakturace!#REF!,0)</f>
        <v>#REF!</v>
      </c>
      <c r="B36" s="48" t="e">
        <f ca="1">OFFSET(fakturace!C49,fakturace!#REF!,0)</f>
        <v>#REF!</v>
      </c>
      <c r="C36" s="48" t="e">
        <f ca="1">OFFSET(fakturace!F49,fakturace!#REF!,0)</f>
        <v>#REF!</v>
      </c>
      <c r="E36" s="46" t="e">
        <f ca="1">OFFSET(fakturace!B48,fakturace!#REF!,0)</f>
        <v>#REF!</v>
      </c>
      <c r="F36" s="43" t="e">
        <f ca="1">OFFSET(fakturace!C48,fakturace!#REF!,0)</f>
        <v>#REF!</v>
      </c>
      <c r="G36" s="43" t="e">
        <f ca="1">OFFSET(fakturace!F48,fakturace!#REF!,0)</f>
        <v>#REF!</v>
      </c>
    </row>
    <row r="37" spans="1:7" x14ac:dyDescent="0.2">
      <c r="A37" s="47" t="e">
        <f ca="1">OFFSET(fakturace!B50,fakturace!#REF!,0)</f>
        <v>#REF!</v>
      </c>
      <c r="B37" s="48" t="e">
        <f ca="1">OFFSET(fakturace!C50,fakturace!#REF!,0)</f>
        <v>#REF!</v>
      </c>
      <c r="C37" s="48" t="e">
        <f ca="1">OFFSET(fakturace!F50,fakturace!#REF!,0)</f>
        <v>#REF!</v>
      </c>
      <c r="E37" s="46" t="e">
        <f ca="1">OFFSET(fakturace!B49,fakturace!#REF!,0)</f>
        <v>#REF!</v>
      </c>
      <c r="F37" s="43" t="e">
        <f ca="1">OFFSET(fakturace!C49,fakturace!#REF!,0)</f>
        <v>#REF!</v>
      </c>
      <c r="G37" s="43" t="e">
        <f ca="1">OFFSET(fakturace!F49,fakturace!#REF!,0)</f>
        <v>#REF!</v>
      </c>
    </row>
    <row r="38" spans="1:7" x14ac:dyDescent="0.2">
      <c r="A38" s="47" t="e">
        <f ca="1">OFFSET(fakturace!B51,fakturace!#REF!,0)</f>
        <v>#REF!</v>
      </c>
      <c r="B38" s="48" t="e">
        <f ca="1">OFFSET(fakturace!C51,fakturace!#REF!,0)</f>
        <v>#REF!</v>
      </c>
      <c r="C38" s="48" t="e">
        <f ca="1">OFFSET(fakturace!F51,fakturace!#REF!,0)</f>
        <v>#REF!</v>
      </c>
      <c r="E38" s="46" t="e">
        <f ca="1">OFFSET(fakturace!B50,fakturace!#REF!,0)</f>
        <v>#REF!</v>
      </c>
      <c r="F38" s="43" t="e">
        <f ca="1">OFFSET(fakturace!C50,fakturace!#REF!,0)</f>
        <v>#REF!</v>
      </c>
      <c r="G38" s="43" t="e">
        <f ca="1">OFFSET(fakturace!F50,fakturace!#REF!,0)</f>
        <v>#REF!</v>
      </c>
    </row>
    <row r="39" spans="1:7" x14ac:dyDescent="0.2">
      <c r="A39" s="47" t="e">
        <f ca="1">OFFSET(fakturace!B52,fakturace!#REF!,0)</f>
        <v>#REF!</v>
      </c>
      <c r="B39" s="48" t="e">
        <f ca="1">OFFSET(fakturace!C52,fakturace!#REF!,0)</f>
        <v>#REF!</v>
      </c>
      <c r="C39" s="48" t="e">
        <f ca="1">OFFSET(fakturace!F52,fakturace!#REF!,0)</f>
        <v>#REF!</v>
      </c>
      <c r="E39" s="46" t="e">
        <f ca="1">OFFSET(fakturace!B51,fakturace!#REF!,0)</f>
        <v>#REF!</v>
      </c>
      <c r="F39" s="43" t="e">
        <f ca="1">OFFSET(fakturace!C51,fakturace!#REF!,0)</f>
        <v>#REF!</v>
      </c>
      <c r="G39" s="43" t="e">
        <f ca="1">OFFSET(fakturace!F51,fakturace!#REF!,0)</f>
        <v>#REF!</v>
      </c>
    </row>
    <row r="40" spans="1:7" x14ac:dyDescent="0.2">
      <c r="A40" s="47" t="e">
        <f ca="1">OFFSET(fakturace!B53,fakturace!#REF!,0)</f>
        <v>#REF!</v>
      </c>
      <c r="B40" s="48" t="e">
        <f ca="1">OFFSET(fakturace!C53,fakturace!#REF!,0)</f>
        <v>#REF!</v>
      </c>
      <c r="C40" s="48" t="e">
        <f ca="1">OFFSET(fakturace!F53,fakturace!#REF!,0)</f>
        <v>#REF!</v>
      </c>
      <c r="E40" s="46" t="e">
        <f ca="1">OFFSET(fakturace!B52,fakturace!#REF!,0)</f>
        <v>#REF!</v>
      </c>
      <c r="F40" s="43" t="e">
        <f ca="1">OFFSET(fakturace!C52,fakturace!#REF!,0)</f>
        <v>#REF!</v>
      </c>
      <c r="G40" s="43" t="e">
        <f ca="1">OFFSET(fakturace!F52,fakturace!#REF!,0)</f>
        <v>#REF!</v>
      </c>
    </row>
    <row r="41" spans="1:7" x14ac:dyDescent="0.2">
      <c r="A41" s="47" t="e">
        <f ca="1">OFFSET(fakturace!B54,fakturace!#REF!,0)</f>
        <v>#REF!</v>
      </c>
      <c r="B41" s="48" t="e">
        <f ca="1">OFFSET(fakturace!C54,fakturace!#REF!,0)</f>
        <v>#REF!</v>
      </c>
      <c r="C41" s="48" t="e">
        <f ca="1">OFFSET(fakturace!F54,fakturace!#REF!,0)</f>
        <v>#REF!</v>
      </c>
      <c r="E41" s="46" t="e">
        <f ca="1">OFFSET(fakturace!B53,fakturace!#REF!,0)</f>
        <v>#REF!</v>
      </c>
      <c r="F41" s="43" t="e">
        <f ca="1">OFFSET(fakturace!C53,fakturace!#REF!,0)</f>
        <v>#REF!</v>
      </c>
      <c r="G41" s="43" t="e">
        <f ca="1">OFFSET(fakturace!F53,fakturace!#REF!,0)</f>
        <v>#REF!</v>
      </c>
    </row>
    <row r="42" spans="1:7" x14ac:dyDescent="0.2">
      <c r="A42" s="47" t="e">
        <f ca="1">OFFSET(fakturace!B55,fakturace!#REF!,0)</f>
        <v>#REF!</v>
      </c>
      <c r="B42" s="48" t="e">
        <f ca="1">OFFSET(fakturace!C55,fakturace!#REF!,0)</f>
        <v>#REF!</v>
      </c>
      <c r="C42" s="48" t="e">
        <f ca="1">OFFSET(fakturace!F55,fakturace!#REF!,0)</f>
        <v>#REF!</v>
      </c>
      <c r="E42" s="46" t="e">
        <f ca="1">OFFSET(fakturace!B54,fakturace!#REF!,0)</f>
        <v>#REF!</v>
      </c>
      <c r="F42" s="43" t="e">
        <f ca="1">OFFSET(fakturace!C54,fakturace!#REF!,0)</f>
        <v>#REF!</v>
      </c>
      <c r="G42" s="43" t="e">
        <f ca="1">OFFSET(fakturace!F54,fakturace!#REF!,0)</f>
        <v>#REF!</v>
      </c>
    </row>
    <row r="43" spans="1:7" x14ac:dyDescent="0.2">
      <c r="A43" s="47" t="e">
        <f ca="1">OFFSET(fakturace!B56,fakturace!#REF!,0)</f>
        <v>#REF!</v>
      </c>
      <c r="B43" s="48" t="e">
        <f ca="1">OFFSET(fakturace!C56,fakturace!#REF!,0)</f>
        <v>#REF!</v>
      </c>
      <c r="C43" s="48" t="e">
        <f ca="1">OFFSET(fakturace!F56,fakturace!#REF!,0)</f>
        <v>#REF!</v>
      </c>
      <c r="E43" s="46" t="e">
        <f ca="1">OFFSET(fakturace!B55,fakturace!#REF!,0)</f>
        <v>#REF!</v>
      </c>
      <c r="F43" s="43" t="e">
        <f ca="1">OFFSET(fakturace!C55,fakturace!#REF!,0)</f>
        <v>#REF!</v>
      </c>
      <c r="G43" s="43" t="e">
        <f ca="1">OFFSET(fakturace!F55,fakturace!#REF!,0)</f>
        <v>#REF!</v>
      </c>
    </row>
    <row r="44" spans="1:7" x14ac:dyDescent="0.2">
      <c r="A44" s="47" t="e">
        <f ca="1">OFFSET(fakturace!B57,fakturace!#REF!,0)</f>
        <v>#REF!</v>
      </c>
      <c r="B44" s="48" t="e">
        <f ca="1">OFFSET(fakturace!C57,fakturace!#REF!,0)</f>
        <v>#REF!</v>
      </c>
      <c r="C44" s="48" t="e">
        <f ca="1">OFFSET(fakturace!F57,fakturace!#REF!,0)</f>
        <v>#REF!</v>
      </c>
      <c r="E44" s="46" t="e">
        <f ca="1">OFFSET(fakturace!B56,fakturace!#REF!,0)</f>
        <v>#REF!</v>
      </c>
      <c r="F44" s="43" t="e">
        <f ca="1">OFFSET(fakturace!C56,fakturace!#REF!,0)</f>
        <v>#REF!</v>
      </c>
      <c r="G44" s="43" t="e">
        <f ca="1">OFFSET(fakturace!F56,fakturace!#REF!,0)</f>
        <v>#REF!</v>
      </c>
    </row>
    <row r="45" spans="1:7" x14ac:dyDescent="0.2">
      <c r="A45" s="47" t="e">
        <f ca="1">OFFSET(fakturace!B58,fakturace!#REF!,0)</f>
        <v>#REF!</v>
      </c>
      <c r="B45" s="48" t="e">
        <f ca="1">OFFSET(fakturace!C58,fakturace!#REF!,0)</f>
        <v>#REF!</v>
      </c>
      <c r="C45" s="48" t="e">
        <f ca="1">OFFSET(fakturace!F58,fakturace!#REF!,0)</f>
        <v>#REF!</v>
      </c>
      <c r="E45" s="46" t="e">
        <f ca="1">OFFSET(fakturace!B57,fakturace!#REF!,0)</f>
        <v>#REF!</v>
      </c>
      <c r="F45" s="43" t="e">
        <f ca="1">OFFSET(fakturace!C57,fakturace!#REF!,0)</f>
        <v>#REF!</v>
      </c>
      <c r="G45" s="43" t="e">
        <f ca="1">OFFSET(fakturace!F57,fakturace!#REF!,0)</f>
        <v>#REF!</v>
      </c>
    </row>
    <row r="46" spans="1:7" x14ac:dyDescent="0.2">
      <c r="A46" s="47" t="e">
        <f ca="1">OFFSET(fakturace!B59,fakturace!#REF!,0)</f>
        <v>#REF!</v>
      </c>
      <c r="B46" s="48" t="e">
        <f ca="1">OFFSET(fakturace!C59,fakturace!#REF!,0)</f>
        <v>#REF!</v>
      </c>
      <c r="C46" s="48" t="e">
        <f ca="1">OFFSET(fakturace!F59,fakturace!#REF!,0)</f>
        <v>#REF!</v>
      </c>
      <c r="E46" s="46" t="e">
        <f ca="1">OFFSET(fakturace!B58,fakturace!#REF!,0)</f>
        <v>#REF!</v>
      </c>
      <c r="F46" s="43" t="e">
        <f ca="1">OFFSET(fakturace!C58,fakturace!#REF!,0)</f>
        <v>#REF!</v>
      </c>
      <c r="G46" s="43" t="e">
        <f ca="1">OFFSET(fakturace!F58,fakturace!#REF!,0)</f>
        <v>#REF!</v>
      </c>
    </row>
    <row r="47" spans="1:7" x14ac:dyDescent="0.2">
      <c r="A47" s="47" t="e">
        <f ca="1">OFFSET(fakturace!B60,fakturace!#REF!,0)</f>
        <v>#REF!</v>
      </c>
      <c r="B47" s="48" t="e">
        <f ca="1">OFFSET(fakturace!C60,fakturace!#REF!,0)</f>
        <v>#REF!</v>
      </c>
      <c r="C47" s="48" t="e">
        <f ca="1">OFFSET(fakturace!F60,fakturace!#REF!,0)</f>
        <v>#REF!</v>
      </c>
      <c r="E47" s="46" t="e">
        <f ca="1">OFFSET(fakturace!B59,fakturace!#REF!,0)</f>
        <v>#REF!</v>
      </c>
      <c r="F47" s="43" t="e">
        <f ca="1">OFFSET(fakturace!C59,fakturace!#REF!,0)</f>
        <v>#REF!</v>
      </c>
      <c r="G47" s="43" t="e">
        <f ca="1">OFFSET(fakturace!F59,fakturace!#REF!,0)</f>
        <v>#REF!</v>
      </c>
    </row>
    <row r="48" spans="1:7" x14ac:dyDescent="0.2">
      <c r="A48" s="47" t="e">
        <f ca="1">OFFSET(fakturace!B61,fakturace!#REF!,0)</f>
        <v>#REF!</v>
      </c>
      <c r="B48" s="48" t="e">
        <f ca="1">OFFSET(fakturace!C61,fakturace!#REF!,0)</f>
        <v>#REF!</v>
      </c>
      <c r="C48" s="48" t="e">
        <f ca="1">OFFSET(fakturace!F61,fakturace!#REF!,0)</f>
        <v>#REF!</v>
      </c>
      <c r="E48" s="46" t="e">
        <f ca="1">OFFSET(fakturace!B60,fakturace!#REF!,0)</f>
        <v>#REF!</v>
      </c>
      <c r="F48" s="43" t="e">
        <f ca="1">OFFSET(fakturace!C60,fakturace!#REF!,0)</f>
        <v>#REF!</v>
      </c>
      <c r="G48" s="43" t="e">
        <f ca="1">OFFSET(fakturace!F60,fakturace!#REF!,0)</f>
        <v>#REF!</v>
      </c>
    </row>
    <row r="49" spans="1:7" x14ac:dyDescent="0.2">
      <c r="A49" s="47" t="e">
        <f ca="1">OFFSET(fakturace!B62,fakturace!#REF!,0)</f>
        <v>#REF!</v>
      </c>
      <c r="B49" s="48" t="e">
        <f ca="1">OFFSET(fakturace!C62,fakturace!#REF!,0)</f>
        <v>#REF!</v>
      </c>
      <c r="C49" s="48" t="e">
        <f ca="1">OFFSET(fakturace!F62,fakturace!#REF!,0)</f>
        <v>#REF!</v>
      </c>
      <c r="E49" s="46" t="e">
        <f ca="1">OFFSET(fakturace!B61,fakturace!#REF!,0)</f>
        <v>#REF!</v>
      </c>
      <c r="F49" s="43" t="e">
        <f ca="1">OFFSET(fakturace!C61,fakturace!#REF!,0)</f>
        <v>#REF!</v>
      </c>
      <c r="G49" s="43" t="e">
        <f ca="1">OFFSET(fakturace!F61,fakturace!#REF!,0)</f>
        <v>#REF!</v>
      </c>
    </row>
    <row r="50" spans="1:7" x14ac:dyDescent="0.2">
      <c r="A50" s="47" t="e">
        <f ca="1">OFFSET(fakturace!B63,fakturace!#REF!,0)</f>
        <v>#REF!</v>
      </c>
      <c r="B50" s="48" t="e">
        <f ca="1">OFFSET(fakturace!C63,fakturace!#REF!,0)</f>
        <v>#REF!</v>
      </c>
      <c r="C50" s="48" t="e">
        <f ca="1">OFFSET(fakturace!F63,fakturace!#REF!,0)</f>
        <v>#REF!</v>
      </c>
      <c r="E50" s="46" t="e">
        <f ca="1">OFFSET(fakturace!B62,fakturace!#REF!,0)</f>
        <v>#REF!</v>
      </c>
      <c r="F50" s="43" t="e">
        <f ca="1">OFFSET(fakturace!C62,fakturace!#REF!,0)</f>
        <v>#REF!</v>
      </c>
      <c r="G50" s="43" t="e">
        <f ca="1">OFFSET(fakturace!F62,fakturace!#REF!,0)</f>
        <v>#REF!</v>
      </c>
    </row>
    <row r="51" spans="1:7" x14ac:dyDescent="0.2">
      <c r="A51" s="47" t="e">
        <f ca="1">OFFSET(fakturace!B64,fakturace!#REF!,0)</f>
        <v>#REF!</v>
      </c>
      <c r="B51" s="48" t="e">
        <f ca="1">OFFSET(fakturace!C64,fakturace!#REF!,0)</f>
        <v>#REF!</v>
      </c>
      <c r="C51" s="48" t="e">
        <f ca="1">OFFSET(fakturace!F64,fakturace!#REF!,0)</f>
        <v>#REF!</v>
      </c>
      <c r="E51" s="46" t="e">
        <f ca="1">OFFSET(fakturace!B63,fakturace!#REF!,0)</f>
        <v>#REF!</v>
      </c>
      <c r="F51" s="43" t="e">
        <f ca="1">OFFSET(fakturace!C63,fakturace!#REF!,0)</f>
        <v>#REF!</v>
      </c>
      <c r="G51" s="43" t="e">
        <f ca="1">OFFSET(fakturace!F63,fakturace!#REF!,0)</f>
        <v>#REF!</v>
      </c>
    </row>
    <row r="52" spans="1:7" x14ac:dyDescent="0.2">
      <c r="A52" s="47" t="e">
        <f ca="1">OFFSET(fakturace!B65,fakturace!#REF!,0)</f>
        <v>#REF!</v>
      </c>
      <c r="B52" s="48" t="e">
        <f ca="1">OFFSET(fakturace!C65,fakturace!#REF!,0)</f>
        <v>#REF!</v>
      </c>
      <c r="C52" s="48" t="e">
        <f ca="1">OFFSET(fakturace!F65,fakturace!#REF!,0)</f>
        <v>#REF!</v>
      </c>
      <c r="E52" s="46" t="e">
        <f ca="1">OFFSET(fakturace!B64,fakturace!#REF!,0)</f>
        <v>#REF!</v>
      </c>
      <c r="F52" s="43" t="e">
        <f ca="1">OFFSET(fakturace!C64,fakturace!#REF!,0)</f>
        <v>#REF!</v>
      </c>
      <c r="G52" s="43" t="e">
        <f ca="1">OFFSET(fakturace!F64,fakturace!#REF!,0)</f>
        <v>#REF!</v>
      </c>
    </row>
    <row r="53" spans="1:7" x14ac:dyDescent="0.2">
      <c r="A53" s="47" t="e">
        <f ca="1">OFFSET(fakturace!B66,fakturace!#REF!,0)</f>
        <v>#REF!</v>
      </c>
      <c r="B53" s="48" t="e">
        <f ca="1">OFFSET(fakturace!C66,fakturace!#REF!,0)</f>
        <v>#REF!</v>
      </c>
      <c r="C53" s="48" t="e">
        <f ca="1">OFFSET(fakturace!F66,fakturace!#REF!,0)</f>
        <v>#REF!</v>
      </c>
      <c r="E53" s="46" t="e">
        <f ca="1">OFFSET(fakturace!B65,fakturace!#REF!,0)</f>
        <v>#REF!</v>
      </c>
      <c r="F53" s="43" t="e">
        <f ca="1">OFFSET(fakturace!C65,fakturace!#REF!,0)</f>
        <v>#REF!</v>
      </c>
      <c r="G53" s="43" t="e">
        <f ca="1">OFFSET(fakturace!F65,fakturace!#REF!,0)</f>
        <v>#REF!</v>
      </c>
    </row>
    <row r="54" spans="1:7" x14ac:dyDescent="0.2">
      <c r="A54" s="47" t="e">
        <f ca="1">OFFSET(fakturace!B67,fakturace!#REF!,0)</f>
        <v>#REF!</v>
      </c>
      <c r="B54" s="48" t="e">
        <f ca="1">OFFSET(fakturace!C67,fakturace!#REF!,0)</f>
        <v>#REF!</v>
      </c>
      <c r="C54" s="48" t="e">
        <f ca="1">OFFSET(fakturace!F67,fakturace!#REF!,0)</f>
        <v>#REF!</v>
      </c>
      <c r="E54" s="46" t="e">
        <f ca="1">OFFSET(fakturace!B66,fakturace!#REF!,0)</f>
        <v>#REF!</v>
      </c>
      <c r="F54" s="43" t="e">
        <f ca="1">OFFSET(fakturace!C66,fakturace!#REF!,0)</f>
        <v>#REF!</v>
      </c>
      <c r="G54" s="43" t="e">
        <f ca="1">OFFSET(fakturace!F66,fakturace!#REF!,0)</f>
        <v>#REF!</v>
      </c>
    </row>
    <row r="55" spans="1:7" x14ac:dyDescent="0.2">
      <c r="A55" s="47" t="e">
        <f ca="1">OFFSET(fakturace!B68,fakturace!#REF!,0)</f>
        <v>#REF!</v>
      </c>
      <c r="B55" s="48" t="e">
        <f ca="1">OFFSET(fakturace!C68,fakturace!#REF!,0)</f>
        <v>#REF!</v>
      </c>
      <c r="C55" s="48" t="e">
        <f ca="1">OFFSET(fakturace!F68,fakturace!#REF!,0)</f>
        <v>#REF!</v>
      </c>
      <c r="E55" s="46" t="e">
        <f ca="1">OFFSET(fakturace!B67,fakturace!#REF!,0)</f>
        <v>#REF!</v>
      </c>
      <c r="F55" s="43" t="e">
        <f ca="1">OFFSET(fakturace!C67,fakturace!#REF!,0)</f>
        <v>#REF!</v>
      </c>
      <c r="G55" s="43" t="e">
        <f ca="1">OFFSET(fakturace!F67,fakturace!#REF!,0)</f>
        <v>#REF!</v>
      </c>
    </row>
    <row r="56" spans="1:7" x14ac:dyDescent="0.2">
      <c r="A56" s="47" t="e">
        <f ca="1">OFFSET(fakturace!B69,fakturace!#REF!,0)</f>
        <v>#REF!</v>
      </c>
      <c r="B56" s="48" t="e">
        <f ca="1">OFFSET(fakturace!C69,fakturace!#REF!,0)</f>
        <v>#REF!</v>
      </c>
      <c r="C56" s="48" t="e">
        <f ca="1">OFFSET(fakturace!F69,fakturace!#REF!,0)</f>
        <v>#REF!</v>
      </c>
      <c r="E56" s="46" t="e">
        <f ca="1">OFFSET(fakturace!B68,fakturace!#REF!,0)</f>
        <v>#REF!</v>
      </c>
      <c r="F56" s="43" t="e">
        <f ca="1">OFFSET(fakturace!C68,fakturace!#REF!,0)</f>
        <v>#REF!</v>
      </c>
      <c r="G56" s="43" t="e">
        <f ca="1">OFFSET(fakturace!F68,fakturace!#REF!,0)</f>
        <v>#REF!</v>
      </c>
    </row>
    <row r="57" spans="1:7" x14ac:dyDescent="0.2">
      <c r="A57" s="47" t="e">
        <f ca="1">OFFSET(fakturace!B70,fakturace!#REF!,0)</f>
        <v>#REF!</v>
      </c>
      <c r="B57" s="48" t="e">
        <f ca="1">OFFSET(fakturace!C70,fakturace!#REF!,0)</f>
        <v>#REF!</v>
      </c>
      <c r="C57" s="48" t="e">
        <f ca="1">OFFSET(fakturace!F70,fakturace!#REF!,0)</f>
        <v>#REF!</v>
      </c>
      <c r="E57" s="46" t="e">
        <f ca="1">OFFSET(fakturace!B69,fakturace!#REF!,0)</f>
        <v>#REF!</v>
      </c>
      <c r="F57" s="43" t="e">
        <f ca="1">OFFSET(fakturace!C69,fakturace!#REF!,0)</f>
        <v>#REF!</v>
      </c>
      <c r="G57" s="43" t="e">
        <f ca="1">OFFSET(fakturace!F69,fakturace!#REF!,0)</f>
        <v>#REF!</v>
      </c>
    </row>
    <row r="58" spans="1:7" x14ac:dyDescent="0.2">
      <c r="A58" s="47" t="e">
        <f ca="1">OFFSET(fakturace!B71,fakturace!#REF!,0)</f>
        <v>#REF!</v>
      </c>
      <c r="B58" s="48" t="e">
        <f ca="1">OFFSET(fakturace!C71,fakturace!#REF!,0)</f>
        <v>#REF!</v>
      </c>
      <c r="C58" s="48" t="e">
        <f ca="1">OFFSET(fakturace!F71,fakturace!#REF!,0)</f>
        <v>#REF!</v>
      </c>
      <c r="E58" s="46" t="e">
        <f ca="1">OFFSET(fakturace!B70,fakturace!#REF!,0)</f>
        <v>#REF!</v>
      </c>
      <c r="F58" s="43" t="e">
        <f ca="1">OFFSET(fakturace!C70,fakturace!#REF!,0)</f>
        <v>#REF!</v>
      </c>
      <c r="G58" s="43" t="e">
        <f ca="1">OFFSET(fakturace!F70,fakturace!#REF!,0)</f>
        <v>#REF!</v>
      </c>
    </row>
    <row r="59" spans="1:7" x14ac:dyDescent="0.2">
      <c r="A59" s="47" t="e">
        <f ca="1">OFFSET(fakturace!B72,fakturace!#REF!,0)</f>
        <v>#REF!</v>
      </c>
      <c r="B59" s="48" t="e">
        <f ca="1">OFFSET(fakturace!C72,fakturace!#REF!,0)</f>
        <v>#REF!</v>
      </c>
      <c r="C59" s="48" t="e">
        <f ca="1">OFFSET(fakturace!F72,fakturace!#REF!,0)</f>
        <v>#REF!</v>
      </c>
      <c r="E59" s="46" t="e">
        <f ca="1">OFFSET(fakturace!B71,fakturace!#REF!,0)</f>
        <v>#REF!</v>
      </c>
      <c r="F59" s="43" t="e">
        <f ca="1">OFFSET(fakturace!C71,fakturace!#REF!,0)</f>
        <v>#REF!</v>
      </c>
      <c r="G59" s="43" t="e">
        <f ca="1">OFFSET(fakturace!F71,fakturace!#REF!,0)</f>
        <v>#REF!</v>
      </c>
    </row>
    <row r="60" spans="1:7" x14ac:dyDescent="0.2">
      <c r="A60" s="47" t="e">
        <f ca="1">OFFSET(fakturace!B73,fakturace!#REF!,0)</f>
        <v>#REF!</v>
      </c>
      <c r="B60" s="48" t="e">
        <f ca="1">OFFSET(fakturace!C73,fakturace!#REF!,0)</f>
        <v>#REF!</v>
      </c>
      <c r="C60" s="48" t="e">
        <f ca="1">OFFSET(fakturace!F73,fakturace!#REF!,0)</f>
        <v>#REF!</v>
      </c>
      <c r="E60" s="46" t="e">
        <f ca="1">OFFSET(fakturace!B72,fakturace!#REF!,0)</f>
        <v>#REF!</v>
      </c>
      <c r="F60" s="43" t="e">
        <f ca="1">OFFSET(fakturace!C72,fakturace!#REF!,0)</f>
        <v>#REF!</v>
      </c>
      <c r="G60" s="43" t="e">
        <f ca="1">OFFSET(fakturace!F72,fakturace!#REF!,0)</f>
        <v>#REF!</v>
      </c>
    </row>
    <row r="61" spans="1:7" x14ac:dyDescent="0.2">
      <c r="A61" s="47" t="e">
        <f ca="1">OFFSET(fakturace!B74,fakturace!#REF!,0)</f>
        <v>#REF!</v>
      </c>
      <c r="B61" s="48" t="e">
        <f ca="1">OFFSET(fakturace!C74,fakturace!#REF!,0)</f>
        <v>#REF!</v>
      </c>
      <c r="C61" s="48" t="e">
        <f ca="1">OFFSET(fakturace!F74,fakturace!#REF!,0)</f>
        <v>#REF!</v>
      </c>
      <c r="E61" s="46" t="e">
        <f ca="1">OFFSET(fakturace!B73,fakturace!#REF!,0)</f>
        <v>#REF!</v>
      </c>
      <c r="F61" s="43" t="e">
        <f ca="1">OFFSET(fakturace!C73,fakturace!#REF!,0)</f>
        <v>#REF!</v>
      </c>
      <c r="G61" s="43" t="e">
        <f ca="1">OFFSET(fakturace!F73,fakturace!#REF!,0)</f>
        <v>#REF!</v>
      </c>
    </row>
    <row r="62" spans="1:7" x14ac:dyDescent="0.2">
      <c r="A62" s="47" t="e">
        <f ca="1">OFFSET(fakturace!B75,fakturace!#REF!,0)</f>
        <v>#REF!</v>
      </c>
      <c r="B62" s="48" t="e">
        <f ca="1">OFFSET(fakturace!C75,fakturace!#REF!,0)</f>
        <v>#REF!</v>
      </c>
      <c r="C62" s="48" t="e">
        <f ca="1">OFFSET(fakturace!F75,fakturace!#REF!,0)</f>
        <v>#REF!</v>
      </c>
      <c r="E62" s="46" t="e">
        <f ca="1">OFFSET(fakturace!B74,fakturace!#REF!,0)</f>
        <v>#REF!</v>
      </c>
      <c r="F62" s="43" t="e">
        <f ca="1">OFFSET(fakturace!C74,fakturace!#REF!,0)</f>
        <v>#REF!</v>
      </c>
      <c r="G62" s="43" t="e">
        <f ca="1">OFFSET(fakturace!F74,fakturace!#REF!,0)</f>
        <v>#REF!</v>
      </c>
    </row>
    <row r="63" spans="1:7" x14ac:dyDescent="0.2">
      <c r="A63" s="47" t="e">
        <f ca="1">OFFSET(fakturace!B76,fakturace!#REF!,0)</f>
        <v>#REF!</v>
      </c>
      <c r="B63" s="48" t="e">
        <f ca="1">OFFSET(fakturace!C76,fakturace!#REF!,0)</f>
        <v>#REF!</v>
      </c>
      <c r="C63" s="48" t="e">
        <f ca="1">OFFSET(fakturace!F76,fakturace!#REF!,0)</f>
        <v>#REF!</v>
      </c>
      <c r="E63" s="46" t="e">
        <f ca="1">OFFSET(fakturace!B75,fakturace!#REF!,0)</f>
        <v>#REF!</v>
      </c>
      <c r="F63" s="43" t="e">
        <f ca="1">OFFSET(fakturace!C75,fakturace!#REF!,0)</f>
        <v>#REF!</v>
      </c>
      <c r="G63" s="43" t="e">
        <f ca="1">OFFSET(fakturace!F75,fakturace!#REF!,0)</f>
        <v>#REF!</v>
      </c>
    </row>
    <row r="64" spans="1:7" x14ac:dyDescent="0.2">
      <c r="A64" s="47" t="e">
        <f ca="1">OFFSET(fakturace!B77,fakturace!#REF!,0)</f>
        <v>#REF!</v>
      </c>
      <c r="B64" s="48" t="e">
        <f ca="1">OFFSET(fakturace!C77,fakturace!#REF!,0)</f>
        <v>#REF!</v>
      </c>
      <c r="C64" s="48" t="e">
        <f ca="1">OFFSET(fakturace!F77,fakturace!#REF!,0)</f>
        <v>#REF!</v>
      </c>
      <c r="E64" s="46" t="e">
        <f ca="1">OFFSET(fakturace!B76,fakturace!#REF!,0)</f>
        <v>#REF!</v>
      </c>
      <c r="F64" s="43" t="e">
        <f ca="1">OFFSET(fakturace!C76,fakturace!#REF!,0)</f>
        <v>#REF!</v>
      </c>
      <c r="G64" s="43" t="e">
        <f ca="1">OFFSET(fakturace!F76,fakturace!#REF!,0)</f>
        <v>#REF!</v>
      </c>
    </row>
    <row r="65" spans="1:7" x14ac:dyDescent="0.2">
      <c r="A65" s="47" t="e">
        <f ca="1">OFFSET(fakturace!B78,fakturace!#REF!,0)</f>
        <v>#REF!</v>
      </c>
      <c r="B65" s="48" t="e">
        <f ca="1">OFFSET(fakturace!C78,fakturace!#REF!,0)</f>
        <v>#REF!</v>
      </c>
      <c r="C65" s="48" t="e">
        <f ca="1">OFFSET(fakturace!F78,fakturace!#REF!,0)</f>
        <v>#REF!</v>
      </c>
      <c r="E65" s="46" t="e">
        <f ca="1">OFFSET(fakturace!B77,fakturace!#REF!,0)</f>
        <v>#REF!</v>
      </c>
      <c r="F65" s="43" t="e">
        <f ca="1">OFFSET(fakturace!C77,fakturace!#REF!,0)</f>
        <v>#REF!</v>
      </c>
      <c r="G65" s="43" t="e">
        <f ca="1">OFFSET(fakturace!F77,fakturace!#REF!,0)</f>
        <v>#REF!</v>
      </c>
    </row>
    <row r="66" spans="1:7" x14ac:dyDescent="0.2">
      <c r="A66" s="47" t="e">
        <f ca="1">OFFSET(fakturace!B79,fakturace!#REF!,0)</f>
        <v>#REF!</v>
      </c>
      <c r="B66" s="48" t="e">
        <f ca="1">OFFSET(fakturace!C79,fakturace!#REF!,0)</f>
        <v>#REF!</v>
      </c>
      <c r="C66" s="48" t="e">
        <f ca="1">OFFSET(fakturace!F79,fakturace!#REF!,0)</f>
        <v>#REF!</v>
      </c>
      <c r="E66" s="46" t="e">
        <f ca="1">OFFSET(fakturace!B78,fakturace!#REF!,0)</f>
        <v>#REF!</v>
      </c>
      <c r="F66" s="43" t="e">
        <f ca="1">OFFSET(fakturace!C78,fakturace!#REF!,0)</f>
        <v>#REF!</v>
      </c>
      <c r="G66" s="43" t="e">
        <f ca="1">OFFSET(fakturace!F78,fakturace!#REF!,0)</f>
        <v>#REF!</v>
      </c>
    </row>
    <row r="67" spans="1:7" x14ac:dyDescent="0.2">
      <c r="A67" s="47" t="e">
        <f ca="1">OFFSET(fakturace!B80,fakturace!#REF!,0)</f>
        <v>#REF!</v>
      </c>
      <c r="B67" s="48" t="e">
        <f ca="1">OFFSET(fakturace!C80,fakturace!#REF!,0)</f>
        <v>#REF!</v>
      </c>
      <c r="C67" s="48" t="e">
        <f ca="1">OFFSET(fakturace!F80,fakturace!#REF!,0)</f>
        <v>#REF!</v>
      </c>
      <c r="E67" s="46" t="e">
        <f ca="1">OFFSET(fakturace!B79,fakturace!#REF!,0)</f>
        <v>#REF!</v>
      </c>
      <c r="F67" s="43" t="e">
        <f ca="1">OFFSET(fakturace!C79,fakturace!#REF!,0)</f>
        <v>#REF!</v>
      </c>
      <c r="G67" s="43" t="e">
        <f ca="1">OFFSET(fakturace!F79,fakturace!#REF!,0)</f>
        <v>#REF!</v>
      </c>
    </row>
    <row r="68" spans="1:7" x14ac:dyDescent="0.2">
      <c r="A68" s="47" t="e">
        <f ca="1">OFFSET(fakturace!B81,fakturace!#REF!,0)</f>
        <v>#REF!</v>
      </c>
      <c r="B68" s="48" t="e">
        <f ca="1">OFFSET(fakturace!C81,fakturace!#REF!,0)</f>
        <v>#REF!</v>
      </c>
      <c r="C68" s="48" t="e">
        <f ca="1">OFFSET(fakturace!F81,fakturace!#REF!,0)</f>
        <v>#REF!</v>
      </c>
      <c r="E68" s="46" t="e">
        <f ca="1">OFFSET(fakturace!B80,fakturace!#REF!,0)</f>
        <v>#REF!</v>
      </c>
      <c r="F68" s="43" t="e">
        <f ca="1">OFFSET(fakturace!C80,fakturace!#REF!,0)</f>
        <v>#REF!</v>
      </c>
      <c r="G68" s="43" t="e">
        <f ca="1">OFFSET(fakturace!F80,fakturace!#REF!,0)</f>
        <v>#REF!</v>
      </c>
    </row>
    <row r="69" spans="1:7" x14ac:dyDescent="0.2">
      <c r="A69" s="47" t="e">
        <f ca="1">OFFSET(fakturace!B82,fakturace!#REF!,0)</f>
        <v>#REF!</v>
      </c>
      <c r="B69" s="48" t="e">
        <f ca="1">OFFSET(fakturace!C82,fakturace!#REF!,0)</f>
        <v>#REF!</v>
      </c>
      <c r="C69" s="48" t="e">
        <f ca="1">OFFSET(fakturace!F82,fakturace!#REF!,0)</f>
        <v>#REF!</v>
      </c>
      <c r="E69" s="46" t="e">
        <f ca="1">OFFSET(fakturace!B81,fakturace!#REF!,0)</f>
        <v>#REF!</v>
      </c>
      <c r="F69" s="43" t="e">
        <f ca="1">OFFSET(fakturace!C81,fakturace!#REF!,0)</f>
        <v>#REF!</v>
      </c>
      <c r="G69" s="43" t="e">
        <f ca="1">OFFSET(fakturace!F81,fakturace!#REF!,0)</f>
        <v>#REF!</v>
      </c>
    </row>
    <row r="70" spans="1:7" x14ac:dyDescent="0.2">
      <c r="A70" s="47" t="e">
        <f ca="1">OFFSET(fakturace!B83,fakturace!#REF!,0)</f>
        <v>#REF!</v>
      </c>
      <c r="B70" s="48" t="e">
        <f ca="1">OFFSET(fakturace!C83,fakturace!#REF!,0)</f>
        <v>#REF!</v>
      </c>
      <c r="C70" s="48" t="e">
        <f ca="1">OFFSET(fakturace!F83,fakturace!#REF!,0)</f>
        <v>#REF!</v>
      </c>
      <c r="E70" s="46" t="e">
        <f ca="1">OFFSET(fakturace!B82,fakturace!#REF!,0)</f>
        <v>#REF!</v>
      </c>
      <c r="F70" s="43" t="e">
        <f ca="1">OFFSET(fakturace!C82,fakturace!#REF!,0)</f>
        <v>#REF!</v>
      </c>
      <c r="G70" s="43" t="e">
        <f ca="1">OFFSET(fakturace!F82,fakturace!#REF!,0)</f>
        <v>#REF!</v>
      </c>
    </row>
    <row r="71" spans="1:7" x14ac:dyDescent="0.2">
      <c r="A71" s="47" t="e">
        <f ca="1">OFFSET(fakturace!B84,fakturace!#REF!,0)</f>
        <v>#REF!</v>
      </c>
      <c r="B71" s="48" t="e">
        <f ca="1">OFFSET(fakturace!C84,fakturace!#REF!,0)</f>
        <v>#REF!</v>
      </c>
      <c r="C71" s="48" t="e">
        <f ca="1">OFFSET(fakturace!F84,fakturace!#REF!,0)</f>
        <v>#REF!</v>
      </c>
      <c r="E71" s="46" t="e">
        <f ca="1">OFFSET(fakturace!B83,fakturace!#REF!,0)</f>
        <v>#REF!</v>
      </c>
      <c r="F71" s="43" t="e">
        <f ca="1">OFFSET(fakturace!C83,fakturace!#REF!,0)</f>
        <v>#REF!</v>
      </c>
      <c r="G71" s="43" t="e">
        <f ca="1">OFFSET(fakturace!F83,fakturace!#REF!,0)</f>
        <v>#REF!</v>
      </c>
    </row>
    <row r="72" spans="1:7" x14ac:dyDescent="0.2">
      <c r="A72" s="47" t="e">
        <f ca="1">OFFSET(fakturace!B85,fakturace!#REF!,0)</f>
        <v>#REF!</v>
      </c>
      <c r="B72" s="48" t="e">
        <f ca="1">OFFSET(fakturace!C85,fakturace!#REF!,0)</f>
        <v>#REF!</v>
      </c>
      <c r="C72" s="48" t="e">
        <f ca="1">OFFSET(fakturace!F85,fakturace!#REF!,0)</f>
        <v>#REF!</v>
      </c>
      <c r="E72" s="46" t="e">
        <f ca="1">OFFSET(fakturace!B84,fakturace!#REF!,0)</f>
        <v>#REF!</v>
      </c>
      <c r="F72" s="43" t="e">
        <f ca="1">OFFSET(fakturace!C84,fakturace!#REF!,0)</f>
        <v>#REF!</v>
      </c>
      <c r="G72" s="43" t="e">
        <f ca="1">OFFSET(fakturace!F84,fakturace!#REF!,0)</f>
        <v>#REF!</v>
      </c>
    </row>
    <row r="73" spans="1:7" x14ac:dyDescent="0.2">
      <c r="A73" s="47" t="e">
        <f ca="1">OFFSET(fakturace!B86,fakturace!#REF!,0)</f>
        <v>#REF!</v>
      </c>
      <c r="B73" s="48" t="e">
        <f ca="1">OFFSET(fakturace!C86,fakturace!#REF!,0)</f>
        <v>#REF!</v>
      </c>
      <c r="C73" s="48" t="e">
        <f ca="1">OFFSET(fakturace!F86,fakturace!#REF!,0)</f>
        <v>#REF!</v>
      </c>
      <c r="E73" s="46" t="e">
        <f ca="1">OFFSET(fakturace!B85,fakturace!#REF!,0)</f>
        <v>#REF!</v>
      </c>
      <c r="F73" s="43" t="e">
        <f ca="1">OFFSET(fakturace!C85,fakturace!#REF!,0)</f>
        <v>#REF!</v>
      </c>
      <c r="G73" s="43" t="e">
        <f ca="1">OFFSET(fakturace!F85,fakturace!#REF!,0)</f>
        <v>#REF!</v>
      </c>
    </row>
    <row r="74" spans="1:7" x14ac:dyDescent="0.2">
      <c r="A74" s="47" t="e">
        <f ca="1">OFFSET(fakturace!B87,fakturace!#REF!,0)</f>
        <v>#REF!</v>
      </c>
      <c r="B74" s="48" t="e">
        <f ca="1">OFFSET(fakturace!C87,fakturace!#REF!,0)</f>
        <v>#REF!</v>
      </c>
      <c r="C74" s="48" t="e">
        <f ca="1">OFFSET(fakturace!F87,fakturace!#REF!,0)</f>
        <v>#REF!</v>
      </c>
      <c r="E74" s="46" t="e">
        <f ca="1">OFFSET(fakturace!B86,fakturace!#REF!,0)</f>
        <v>#REF!</v>
      </c>
      <c r="F74" s="43" t="e">
        <f ca="1">OFFSET(fakturace!C86,fakturace!#REF!,0)</f>
        <v>#REF!</v>
      </c>
      <c r="G74" s="43" t="e">
        <f ca="1">OFFSET(fakturace!F86,fakturace!#REF!,0)</f>
        <v>#REF!</v>
      </c>
    </row>
    <row r="75" spans="1:7" x14ac:dyDescent="0.2">
      <c r="A75" s="47" t="e">
        <f ca="1">OFFSET(fakturace!B88,fakturace!#REF!,0)</f>
        <v>#REF!</v>
      </c>
      <c r="B75" s="48" t="e">
        <f ca="1">OFFSET(fakturace!C88,fakturace!#REF!,0)</f>
        <v>#REF!</v>
      </c>
      <c r="C75" s="48" t="e">
        <f ca="1">OFFSET(fakturace!F88,fakturace!#REF!,0)</f>
        <v>#REF!</v>
      </c>
    </row>
    <row r="76" spans="1:7" x14ac:dyDescent="0.2">
      <c r="A76" s="47" t="e">
        <f ca="1">OFFSET(fakturace!B89,fakturace!#REF!,0)</f>
        <v>#REF!</v>
      </c>
      <c r="B76" s="48" t="e">
        <f ca="1">OFFSET(fakturace!C89,fakturace!#REF!,0)</f>
        <v>#REF!</v>
      </c>
      <c r="C76" s="48" t="e">
        <f ca="1">OFFSET(fakturace!F89,fakturace!#REF!,0)</f>
        <v>#REF!</v>
      </c>
    </row>
    <row r="77" spans="1:7" x14ac:dyDescent="0.2">
      <c r="A77" s="47" t="e">
        <f ca="1">OFFSET(fakturace!B90,fakturace!#REF!,0)</f>
        <v>#REF!</v>
      </c>
      <c r="B77" s="48" t="e">
        <f ca="1">OFFSET(fakturace!C90,fakturace!#REF!,0)</f>
        <v>#REF!</v>
      </c>
      <c r="C77" s="48" t="e">
        <f ca="1">OFFSET(fakturace!F90,fakturace!#REF!,0)</f>
        <v>#REF!</v>
      </c>
    </row>
    <row r="78" spans="1:7" x14ac:dyDescent="0.2">
      <c r="A78" s="47" t="e">
        <f ca="1">OFFSET(fakturace!B91,fakturace!#REF!,0)</f>
        <v>#REF!</v>
      </c>
      <c r="B78" s="48" t="e">
        <f ca="1">OFFSET(fakturace!C91,fakturace!#REF!,0)</f>
        <v>#REF!</v>
      </c>
      <c r="C78" s="48" t="e">
        <f ca="1">OFFSET(fakturace!F91,fakturace!#REF!,0)</f>
        <v>#REF!</v>
      </c>
    </row>
    <row r="79" spans="1:7" x14ac:dyDescent="0.2">
      <c r="A79" s="47" t="e">
        <f ca="1">OFFSET(fakturace!B92,fakturace!#REF!,0)</f>
        <v>#REF!</v>
      </c>
      <c r="B79" s="48" t="e">
        <f ca="1">OFFSET(fakturace!C92,fakturace!#REF!,0)</f>
        <v>#REF!</v>
      </c>
      <c r="C79" s="48" t="e">
        <f ca="1">OFFSET(fakturace!F92,fakturace!#REF!,0)</f>
        <v>#REF!</v>
      </c>
    </row>
    <row r="80" spans="1:7" x14ac:dyDescent="0.2">
      <c r="A80" s="47" t="e">
        <f ca="1">OFFSET(fakturace!B93,fakturace!#REF!,0)</f>
        <v>#REF!</v>
      </c>
      <c r="B80" s="48" t="e">
        <f ca="1">OFFSET(fakturace!C93,fakturace!#REF!,0)</f>
        <v>#REF!</v>
      </c>
      <c r="C80" s="48" t="e">
        <f ca="1">OFFSET(fakturace!F93,fakturace!#REF!,0)</f>
        <v>#REF!</v>
      </c>
    </row>
    <row r="81" spans="1:3" x14ac:dyDescent="0.2">
      <c r="A81" s="47" t="e">
        <f ca="1">OFFSET(fakturace!B94,fakturace!#REF!,0)</f>
        <v>#REF!</v>
      </c>
      <c r="B81" s="48" t="e">
        <f ca="1">OFFSET(fakturace!C94,fakturace!#REF!,0)</f>
        <v>#REF!</v>
      </c>
      <c r="C81" s="48" t="e">
        <f ca="1">OFFSET(fakturace!F94,fakturace!#REF!,0)</f>
        <v>#REF!</v>
      </c>
    </row>
    <row r="82" spans="1:3" x14ac:dyDescent="0.2">
      <c r="A82" s="47" t="e">
        <f ca="1">OFFSET(fakturace!B95,fakturace!#REF!,0)</f>
        <v>#REF!</v>
      </c>
      <c r="B82" s="48" t="e">
        <f ca="1">OFFSET(fakturace!C95,fakturace!#REF!,0)</f>
        <v>#REF!</v>
      </c>
      <c r="C82" s="48" t="e">
        <f ca="1">OFFSET(fakturace!F95,fakturace!#REF!,0)</f>
        <v>#REF!</v>
      </c>
    </row>
    <row r="83" spans="1:3" x14ac:dyDescent="0.2">
      <c r="A83" s="47" t="e">
        <f ca="1">OFFSET(fakturace!B96,fakturace!#REF!,0)</f>
        <v>#REF!</v>
      </c>
      <c r="B83" s="48" t="e">
        <f ca="1">OFFSET(fakturace!C96,fakturace!#REF!,0)</f>
        <v>#REF!</v>
      </c>
      <c r="C83" s="48" t="e">
        <f ca="1">OFFSET(fakturace!F96,fakturace!#REF!,0)</f>
        <v>#REF!</v>
      </c>
    </row>
    <row r="84" spans="1:3" x14ac:dyDescent="0.2">
      <c r="A84" s="47" t="e">
        <f ca="1">OFFSET(fakturace!B97,fakturace!#REF!,0)</f>
        <v>#REF!</v>
      </c>
      <c r="B84" s="48" t="e">
        <f ca="1">OFFSET(fakturace!C97,fakturace!#REF!,0)</f>
        <v>#REF!</v>
      </c>
      <c r="C84" s="48" t="e">
        <f ca="1">OFFSET(fakturace!F97,fakturace!#REF!,0)</f>
        <v>#REF!</v>
      </c>
    </row>
    <row r="85" spans="1:3" x14ac:dyDescent="0.2">
      <c r="A85" s="47" t="e">
        <f ca="1">OFFSET(fakturace!B98,fakturace!#REF!,0)</f>
        <v>#REF!</v>
      </c>
      <c r="B85" s="48" t="e">
        <f ca="1">OFFSET(fakturace!C98,fakturace!#REF!,0)</f>
        <v>#REF!</v>
      </c>
      <c r="C85" s="48" t="e">
        <f ca="1">OFFSET(fakturace!F98,fakturace!#REF!,0)</f>
        <v>#REF!</v>
      </c>
    </row>
    <row r="86" spans="1:3" x14ac:dyDescent="0.2">
      <c r="A86" s="47" t="e">
        <f ca="1">OFFSET(fakturace!B99,fakturace!#REF!,0)</f>
        <v>#REF!</v>
      </c>
      <c r="B86" s="48" t="e">
        <f ca="1">OFFSET(fakturace!C99,fakturace!#REF!,0)</f>
        <v>#REF!</v>
      </c>
      <c r="C86" s="48" t="e">
        <f ca="1">OFFSET(fakturace!F99,fakturace!#REF!,0)</f>
        <v>#REF!</v>
      </c>
    </row>
    <row r="87" spans="1:3" x14ac:dyDescent="0.2">
      <c r="A87" s="47" t="e">
        <f ca="1">OFFSET(fakturace!B100,fakturace!#REF!,0)</f>
        <v>#REF!</v>
      </c>
      <c r="B87" s="48" t="e">
        <f ca="1">OFFSET(fakturace!C100,fakturace!#REF!,0)</f>
        <v>#REF!</v>
      </c>
      <c r="C87" s="48" t="e">
        <f ca="1">OFFSET(fakturace!F100,fakturace!#REF!,0)</f>
        <v>#REF!</v>
      </c>
    </row>
    <row r="88" spans="1:3" x14ac:dyDescent="0.2">
      <c r="A88" s="47" t="e">
        <f ca="1">OFFSET(fakturace!B101,fakturace!#REF!,0)</f>
        <v>#REF!</v>
      </c>
      <c r="B88" s="48" t="e">
        <f ca="1">OFFSET(fakturace!C101,fakturace!#REF!,0)</f>
        <v>#REF!</v>
      </c>
      <c r="C88" s="48" t="e">
        <f ca="1">OFFSET(fakturace!F101,fakturace!#REF!,0)</f>
        <v>#REF!</v>
      </c>
    </row>
    <row r="89" spans="1:3" x14ac:dyDescent="0.2">
      <c r="A89" s="47" t="e">
        <f ca="1">OFFSET(fakturace!B102,fakturace!#REF!,0)</f>
        <v>#REF!</v>
      </c>
      <c r="B89" s="48" t="e">
        <f ca="1">OFFSET(fakturace!C102,fakturace!#REF!,0)</f>
        <v>#REF!</v>
      </c>
      <c r="C89" s="48" t="e">
        <f ca="1">OFFSET(fakturace!F102,fakturace!#REF!,0)</f>
        <v>#REF!</v>
      </c>
    </row>
    <row r="90" spans="1:3" x14ac:dyDescent="0.2">
      <c r="A90" s="47" t="e">
        <f ca="1">OFFSET(fakturace!B103,fakturace!#REF!,0)</f>
        <v>#REF!</v>
      </c>
      <c r="B90" s="48" t="e">
        <f ca="1">OFFSET(fakturace!C103,fakturace!#REF!,0)</f>
        <v>#REF!</v>
      </c>
      <c r="C90" s="48" t="e">
        <f ca="1">OFFSET(fakturace!F103,fakturace!#REF!,0)</f>
        <v>#REF!</v>
      </c>
    </row>
    <row r="91" spans="1:3" x14ac:dyDescent="0.2">
      <c r="A91" s="47" t="e">
        <f ca="1">OFFSET(fakturace!B104,fakturace!#REF!,0)</f>
        <v>#REF!</v>
      </c>
      <c r="B91" s="48" t="e">
        <f ca="1">OFFSET(fakturace!C104,fakturace!#REF!,0)</f>
        <v>#REF!</v>
      </c>
      <c r="C91" s="48" t="e">
        <f ca="1">OFFSET(fakturace!F104,fakturace!#REF!,0)</f>
        <v>#REF!</v>
      </c>
    </row>
    <row r="92" spans="1:3" x14ac:dyDescent="0.2">
      <c r="A92" s="47" t="e">
        <f ca="1">OFFSET(fakturace!B105,fakturace!#REF!,0)</f>
        <v>#REF!</v>
      </c>
      <c r="B92" s="48" t="e">
        <f ca="1">OFFSET(fakturace!C105,fakturace!#REF!,0)</f>
        <v>#REF!</v>
      </c>
      <c r="C92" s="48" t="e">
        <f ca="1">OFFSET(fakturace!F105,fakturace!#REF!,0)</f>
        <v>#REF!</v>
      </c>
    </row>
    <row r="93" spans="1:3" x14ac:dyDescent="0.2">
      <c r="A93" s="47" t="e">
        <f ca="1">OFFSET(fakturace!B106,fakturace!#REF!,0)</f>
        <v>#REF!</v>
      </c>
      <c r="B93" s="48" t="e">
        <f ca="1">OFFSET(fakturace!C106,fakturace!#REF!,0)</f>
        <v>#REF!</v>
      </c>
      <c r="C93" s="48" t="e">
        <f ca="1">OFFSET(fakturace!F106,fakturace!#REF!,0)</f>
        <v>#REF!</v>
      </c>
    </row>
    <row r="94" spans="1:3" x14ac:dyDescent="0.2">
      <c r="A94" s="47" t="e">
        <f ca="1">OFFSET(fakturace!B107,fakturace!#REF!,0)</f>
        <v>#REF!</v>
      </c>
      <c r="B94" s="48" t="e">
        <f ca="1">OFFSET(fakturace!C107,fakturace!#REF!,0)</f>
        <v>#REF!</v>
      </c>
      <c r="C94" s="48" t="e">
        <f ca="1">OFFSET(fakturace!F107,fakturace!#REF!,0)</f>
        <v>#REF!</v>
      </c>
    </row>
    <row r="95" spans="1:3" x14ac:dyDescent="0.2">
      <c r="A95" s="47" t="e">
        <f ca="1">OFFSET(fakturace!B108,fakturace!#REF!,0)</f>
        <v>#REF!</v>
      </c>
      <c r="B95" s="48" t="e">
        <f ca="1">OFFSET(fakturace!C108,fakturace!#REF!,0)</f>
        <v>#REF!</v>
      </c>
      <c r="C95" s="48" t="e">
        <f ca="1">OFFSET(fakturace!F108,fakturace!#REF!,0)</f>
        <v>#REF!</v>
      </c>
    </row>
    <row r="96" spans="1:3" x14ac:dyDescent="0.2">
      <c r="A96" s="47" t="e">
        <f ca="1">OFFSET(fakturace!B109,fakturace!#REF!,0)</f>
        <v>#REF!</v>
      </c>
      <c r="B96" s="48" t="e">
        <f ca="1">OFFSET(fakturace!C109,fakturace!#REF!,0)</f>
        <v>#REF!</v>
      </c>
      <c r="C96" s="48" t="e">
        <f ca="1">OFFSET(fakturace!F109,fakturace!#REF!,0)</f>
        <v>#REF!</v>
      </c>
    </row>
    <row r="97" spans="1:3" x14ac:dyDescent="0.2">
      <c r="A97" s="47" t="e">
        <f ca="1">OFFSET(fakturace!B110,fakturace!#REF!,0)</f>
        <v>#REF!</v>
      </c>
      <c r="B97" s="48" t="e">
        <f ca="1">OFFSET(fakturace!C110,fakturace!#REF!,0)</f>
        <v>#REF!</v>
      </c>
      <c r="C97" s="48" t="e">
        <f ca="1">OFFSET(fakturace!F110,fakturace!#REF!,0)</f>
        <v>#REF!</v>
      </c>
    </row>
    <row r="98" spans="1:3" x14ac:dyDescent="0.2">
      <c r="A98" s="47" t="e">
        <f ca="1">OFFSET(fakturace!B111,fakturace!#REF!,0)</f>
        <v>#REF!</v>
      </c>
      <c r="B98" s="48" t="e">
        <f ca="1">OFFSET(fakturace!C111,fakturace!#REF!,0)</f>
        <v>#REF!</v>
      </c>
      <c r="C98" s="48" t="e">
        <f ca="1">OFFSET(fakturace!F111,fakturace!#REF!,0)</f>
        <v>#REF!</v>
      </c>
    </row>
    <row r="99" spans="1:3" x14ac:dyDescent="0.2">
      <c r="A99" s="47" t="e">
        <f ca="1">OFFSET(fakturace!B112,fakturace!#REF!,0)</f>
        <v>#REF!</v>
      </c>
      <c r="B99" s="48" t="e">
        <f ca="1">OFFSET(fakturace!C112,fakturace!#REF!,0)</f>
        <v>#REF!</v>
      </c>
      <c r="C99" s="48" t="e">
        <f ca="1">OFFSET(fakturace!F112,fakturace!#REF!,0)</f>
        <v>#REF!</v>
      </c>
    </row>
    <row r="100" spans="1:3" x14ac:dyDescent="0.2">
      <c r="A100" s="47" t="e">
        <f ca="1">OFFSET(fakturace!B113,fakturace!#REF!,0)</f>
        <v>#REF!</v>
      </c>
      <c r="B100" s="48" t="e">
        <f ca="1">OFFSET(fakturace!C113,fakturace!#REF!,0)</f>
        <v>#REF!</v>
      </c>
      <c r="C100" s="48" t="e">
        <f ca="1">OFFSET(fakturace!F113,fakturace!#REF!,0)</f>
        <v>#REF!</v>
      </c>
    </row>
    <row r="101" spans="1:3" x14ac:dyDescent="0.2">
      <c r="A101" s="47" t="e">
        <f ca="1">OFFSET(fakturace!B114,fakturace!#REF!,0)</f>
        <v>#REF!</v>
      </c>
      <c r="B101" s="48" t="e">
        <f ca="1">OFFSET(fakturace!C114,fakturace!#REF!,0)</f>
        <v>#REF!</v>
      </c>
      <c r="C101" s="48" t="e">
        <f ca="1">OFFSET(fakturace!F114,fakturace!#REF!,0)</f>
        <v>#REF!</v>
      </c>
    </row>
    <row r="102" spans="1:3" x14ac:dyDescent="0.2">
      <c r="A102" s="47" t="e">
        <f ca="1">OFFSET(fakturace!B115,fakturace!#REF!,0)</f>
        <v>#REF!</v>
      </c>
      <c r="B102" s="48" t="e">
        <f ca="1">OFFSET(fakturace!C115,fakturace!#REF!,0)</f>
        <v>#REF!</v>
      </c>
      <c r="C102" s="48" t="e">
        <f ca="1">OFFSET(fakturace!F115,fakturace!#REF!,0)</f>
        <v>#REF!</v>
      </c>
    </row>
    <row r="103" spans="1:3" x14ac:dyDescent="0.2">
      <c r="A103" s="47" t="e">
        <f ca="1">OFFSET(fakturace!B116,fakturace!#REF!,0)</f>
        <v>#REF!</v>
      </c>
      <c r="B103" s="48" t="e">
        <f ca="1">OFFSET(fakturace!C116,fakturace!#REF!,0)</f>
        <v>#REF!</v>
      </c>
      <c r="C103" s="48" t="e">
        <f ca="1">OFFSET(fakturace!F116,fakturace!#REF!,0)</f>
        <v>#REF!</v>
      </c>
    </row>
    <row r="104" spans="1:3" x14ac:dyDescent="0.2">
      <c r="A104" s="47" t="e">
        <f ca="1">OFFSET(fakturace!B117,fakturace!#REF!,0)</f>
        <v>#REF!</v>
      </c>
      <c r="B104" s="48" t="e">
        <f ca="1">OFFSET(fakturace!C117,fakturace!#REF!,0)</f>
        <v>#REF!</v>
      </c>
      <c r="C104" s="48" t="e">
        <f ca="1">OFFSET(fakturace!F117,fakturace!#REF!,0)</f>
        <v>#REF!</v>
      </c>
    </row>
    <row r="105" spans="1:3" x14ac:dyDescent="0.2">
      <c r="A105" s="47" t="e">
        <f ca="1">OFFSET(fakturace!B118,fakturace!#REF!,0)</f>
        <v>#REF!</v>
      </c>
      <c r="B105" s="48" t="e">
        <f ca="1">OFFSET(fakturace!C118,fakturace!#REF!,0)</f>
        <v>#REF!</v>
      </c>
      <c r="C105" s="48" t="e">
        <f ca="1">OFFSET(fakturace!F118,fakturace!#REF!,0)</f>
        <v>#REF!</v>
      </c>
    </row>
    <row r="106" spans="1:3" x14ac:dyDescent="0.2">
      <c r="A106" s="47" t="e">
        <f ca="1">OFFSET(fakturace!B119,fakturace!#REF!,0)</f>
        <v>#REF!</v>
      </c>
      <c r="B106" s="48" t="e">
        <f ca="1">OFFSET(fakturace!C119,fakturace!#REF!,0)</f>
        <v>#REF!</v>
      </c>
      <c r="C106" s="48" t="e">
        <f ca="1">OFFSET(fakturace!F119,fakturace!#REF!,0)</f>
        <v>#REF!</v>
      </c>
    </row>
    <row r="107" spans="1:3" x14ac:dyDescent="0.2">
      <c r="A107" s="47" t="e">
        <f ca="1">OFFSET(fakturace!B120,fakturace!#REF!,0)</f>
        <v>#REF!</v>
      </c>
      <c r="B107" s="48" t="e">
        <f ca="1">OFFSET(fakturace!C120,fakturace!#REF!,0)</f>
        <v>#REF!</v>
      </c>
      <c r="C107" s="48" t="e">
        <f ca="1">OFFSET(fakturace!F120,fakturace!#REF!,0)</f>
        <v>#REF!</v>
      </c>
    </row>
    <row r="108" spans="1:3" x14ac:dyDescent="0.2">
      <c r="A108" s="47" t="e">
        <f ca="1">OFFSET(fakturace!B121,fakturace!#REF!,0)</f>
        <v>#REF!</v>
      </c>
      <c r="B108" s="48" t="e">
        <f ca="1">OFFSET(fakturace!C121,fakturace!#REF!,0)</f>
        <v>#REF!</v>
      </c>
      <c r="C108" s="48" t="e">
        <f ca="1">OFFSET(fakturace!F121,fakturace!#REF!,0)</f>
        <v>#REF!</v>
      </c>
    </row>
    <row r="109" spans="1:3" x14ac:dyDescent="0.2">
      <c r="A109" s="47" t="e">
        <f ca="1">OFFSET(fakturace!B122,fakturace!#REF!,0)</f>
        <v>#REF!</v>
      </c>
      <c r="B109" s="48" t="e">
        <f ca="1">OFFSET(fakturace!C122,fakturace!#REF!,0)</f>
        <v>#REF!</v>
      </c>
      <c r="C109" s="48" t="e">
        <f ca="1">OFFSET(fakturace!F122,fakturace!#REF!,0)</f>
        <v>#REF!</v>
      </c>
    </row>
    <row r="110" spans="1:3" x14ac:dyDescent="0.2">
      <c r="A110" s="47" t="e">
        <f ca="1">OFFSET(fakturace!B123,fakturace!#REF!,0)</f>
        <v>#REF!</v>
      </c>
      <c r="B110" s="48" t="e">
        <f ca="1">OFFSET(fakturace!C123,fakturace!#REF!,0)</f>
        <v>#REF!</v>
      </c>
      <c r="C110" s="48" t="e">
        <f ca="1">OFFSET(fakturace!F123,fakturace!#REF!,0)</f>
        <v>#REF!</v>
      </c>
    </row>
    <row r="111" spans="1:3" x14ac:dyDescent="0.2">
      <c r="A111" s="47" t="e">
        <f ca="1">OFFSET(fakturace!B124,fakturace!#REF!,0)</f>
        <v>#REF!</v>
      </c>
      <c r="B111" s="48" t="e">
        <f ca="1">OFFSET(fakturace!C124,fakturace!#REF!,0)</f>
        <v>#REF!</v>
      </c>
      <c r="C111" s="48" t="e">
        <f ca="1">OFFSET(fakturace!F124,fakturace!#REF!,0)</f>
        <v>#REF!</v>
      </c>
    </row>
    <row r="112" spans="1:3" x14ac:dyDescent="0.2">
      <c r="A112" s="47" t="e">
        <f ca="1">OFFSET(fakturace!B125,fakturace!#REF!,0)</f>
        <v>#REF!</v>
      </c>
      <c r="B112" s="48" t="e">
        <f ca="1">OFFSET(fakturace!C125,fakturace!#REF!,0)</f>
        <v>#REF!</v>
      </c>
      <c r="C112" s="48" t="e">
        <f ca="1">OFFSET(fakturace!F125,fakturace!#REF!,0)</f>
        <v>#REF!</v>
      </c>
    </row>
    <row r="113" spans="1:3" x14ac:dyDescent="0.2">
      <c r="A113" s="47" t="e">
        <f ca="1">OFFSET(fakturace!B126,fakturace!#REF!,0)</f>
        <v>#REF!</v>
      </c>
      <c r="B113" s="48" t="e">
        <f ca="1">OFFSET(fakturace!C126,fakturace!#REF!,0)</f>
        <v>#REF!</v>
      </c>
      <c r="C113" s="48" t="e">
        <f ca="1">OFFSET(fakturace!F126,fakturace!#REF!,0)</f>
        <v>#REF!</v>
      </c>
    </row>
    <row r="114" spans="1:3" x14ac:dyDescent="0.2">
      <c r="A114" s="47" t="e">
        <f ca="1">OFFSET(fakturace!B127,fakturace!#REF!,0)</f>
        <v>#REF!</v>
      </c>
      <c r="B114" s="48" t="e">
        <f ca="1">OFFSET(fakturace!C127,fakturace!#REF!,0)</f>
        <v>#REF!</v>
      </c>
      <c r="C114" s="48" t="e">
        <f ca="1">OFFSET(fakturace!F127,fakturace!#REF!,0)</f>
        <v>#REF!</v>
      </c>
    </row>
    <row r="115" spans="1:3" x14ac:dyDescent="0.2">
      <c r="A115" s="47" t="e">
        <f ca="1">OFFSET(fakturace!B128,fakturace!#REF!,0)</f>
        <v>#REF!</v>
      </c>
      <c r="B115" s="48" t="e">
        <f ca="1">OFFSET(fakturace!C128,fakturace!#REF!,0)</f>
        <v>#REF!</v>
      </c>
      <c r="C115" s="48" t="e">
        <f ca="1">OFFSET(fakturace!F128,fakturace!#REF!,0)</f>
        <v>#REF!</v>
      </c>
    </row>
    <row r="116" spans="1:3" x14ac:dyDescent="0.2">
      <c r="A116" s="47" t="e">
        <f ca="1">OFFSET(fakturace!B129,fakturace!#REF!,0)</f>
        <v>#REF!</v>
      </c>
      <c r="B116" s="48" t="e">
        <f ca="1">OFFSET(fakturace!C129,fakturace!#REF!,0)</f>
        <v>#REF!</v>
      </c>
      <c r="C116" s="48" t="e">
        <f ca="1">OFFSET(fakturace!F129,fakturace!#REF!,0)</f>
        <v>#REF!</v>
      </c>
    </row>
    <row r="117" spans="1:3" x14ac:dyDescent="0.2">
      <c r="A117" s="47" t="e">
        <f ca="1">OFFSET(fakturace!B130,fakturace!#REF!,0)</f>
        <v>#REF!</v>
      </c>
      <c r="B117" s="48" t="e">
        <f ca="1">OFFSET(fakturace!C130,fakturace!#REF!,0)</f>
        <v>#REF!</v>
      </c>
      <c r="C117" s="48" t="e">
        <f ca="1">OFFSET(fakturace!F130,fakturace!#REF!,0)</f>
        <v>#REF!</v>
      </c>
    </row>
    <row r="118" spans="1:3" x14ac:dyDescent="0.2">
      <c r="A118" s="47" t="e">
        <f ca="1">OFFSET(fakturace!B131,fakturace!#REF!,0)</f>
        <v>#REF!</v>
      </c>
      <c r="B118" s="48" t="e">
        <f ca="1">OFFSET(fakturace!C131,fakturace!#REF!,0)</f>
        <v>#REF!</v>
      </c>
      <c r="C118" s="48" t="e">
        <f ca="1">OFFSET(fakturace!F131,fakturace!#REF!,0)</f>
        <v>#REF!</v>
      </c>
    </row>
    <row r="119" spans="1:3" x14ac:dyDescent="0.2">
      <c r="A119" s="47" t="e">
        <f ca="1">OFFSET(fakturace!B132,fakturace!#REF!,0)</f>
        <v>#REF!</v>
      </c>
      <c r="B119" s="48" t="e">
        <f ca="1">OFFSET(fakturace!C132,fakturace!#REF!,0)</f>
        <v>#REF!</v>
      </c>
      <c r="C119" s="48" t="e">
        <f ca="1">OFFSET(fakturace!F132,fakturace!#REF!,0)</f>
        <v>#REF!</v>
      </c>
    </row>
    <row r="120" spans="1:3" x14ac:dyDescent="0.2">
      <c r="A120" s="47" t="e">
        <f ca="1">OFFSET(fakturace!B133,fakturace!#REF!,0)</f>
        <v>#REF!</v>
      </c>
      <c r="B120" s="48" t="e">
        <f ca="1">OFFSET(fakturace!C133,fakturace!#REF!,0)</f>
        <v>#REF!</v>
      </c>
      <c r="C120" s="48" t="e">
        <f ca="1">OFFSET(fakturace!F133,fakturace!#REF!,0)</f>
        <v>#REF!</v>
      </c>
    </row>
    <row r="121" spans="1:3" x14ac:dyDescent="0.2">
      <c r="A121" s="47" t="e">
        <f ca="1">OFFSET(fakturace!B134,fakturace!#REF!,0)</f>
        <v>#REF!</v>
      </c>
      <c r="B121" s="48" t="e">
        <f ca="1">OFFSET(fakturace!C134,fakturace!#REF!,0)</f>
        <v>#REF!</v>
      </c>
      <c r="C121" s="48" t="e">
        <f ca="1">OFFSET(fakturace!F134,fakturace!#REF!,0)</f>
        <v>#REF!</v>
      </c>
    </row>
    <row r="122" spans="1:3" x14ac:dyDescent="0.2">
      <c r="A122" s="47" t="e">
        <f ca="1">OFFSET(fakturace!B135,fakturace!#REF!,0)</f>
        <v>#REF!</v>
      </c>
      <c r="B122" s="48" t="e">
        <f ca="1">OFFSET(fakturace!C135,fakturace!#REF!,0)</f>
        <v>#REF!</v>
      </c>
      <c r="C122" s="48" t="e">
        <f ca="1">OFFSET(fakturace!F135,fakturace!#REF!,0)</f>
        <v>#REF!</v>
      </c>
    </row>
    <row r="123" spans="1:3" x14ac:dyDescent="0.2">
      <c r="A123" s="47" t="e">
        <f ca="1">OFFSET(fakturace!B136,fakturace!#REF!,0)</f>
        <v>#REF!</v>
      </c>
      <c r="B123" s="48" t="e">
        <f ca="1">OFFSET(fakturace!C136,fakturace!#REF!,0)</f>
        <v>#REF!</v>
      </c>
      <c r="C123" s="48" t="e">
        <f ca="1">OFFSET(fakturace!F136,fakturace!#REF!,0)</f>
        <v>#REF!</v>
      </c>
    </row>
    <row r="124" spans="1:3" x14ac:dyDescent="0.2">
      <c r="A124" s="47" t="e">
        <f ca="1">OFFSET(fakturace!B137,fakturace!#REF!,0)</f>
        <v>#REF!</v>
      </c>
      <c r="B124" s="48" t="e">
        <f ca="1">OFFSET(fakturace!C137,fakturace!#REF!,0)</f>
        <v>#REF!</v>
      </c>
      <c r="C124" s="48" t="e">
        <f ca="1">OFFSET(fakturace!F137,fakturace!#REF!,0)</f>
        <v>#REF!</v>
      </c>
    </row>
    <row r="125" spans="1:3" x14ac:dyDescent="0.2">
      <c r="A125" s="47" t="e">
        <f ca="1">OFFSET(fakturace!B138,fakturace!#REF!,0)</f>
        <v>#REF!</v>
      </c>
      <c r="B125" s="48" t="e">
        <f ca="1">OFFSET(fakturace!C138,fakturace!#REF!,0)</f>
        <v>#REF!</v>
      </c>
      <c r="C125" s="48" t="e">
        <f ca="1">OFFSET(fakturace!F138,fakturace!#REF!,0)</f>
        <v>#REF!</v>
      </c>
    </row>
    <row r="126" spans="1:3" x14ac:dyDescent="0.2">
      <c r="A126" s="47" t="e">
        <f ca="1">OFFSET(fakturace!B139,fakturace!#REF!,0)</f>
        <v>#REF!</v>
      </c>
      <c r="B126" s="48" t="e">
        <f ca="1">OFFSET(fakturace!C139,fakturace!#REF!,0)</f>
        <v>#REF!</v>
      </c>
      <c r="C126" s="48" t="e">
        <f ca="1">OFFSET(fakturace!F139,fakturace!#REF!,0)</f>
        <v>#REF!</v>
      </c>
    </row>
    <row r="127" spans="1:3" x14ac:dyDescent="0.2">
      <c r="A127" s="47" t="e">
        <f ca="1">OFFSET(fakturace!B140,fakturace!#REF!,0)</f>
        <v>#REF!</v>
      </c>
      <c r="B127" s="48" t="e">
        <f ca="1">OFFSET(fakturace!C140,fakturace!#REF!,0)</f>
        <v>#REF!</v>
      </c>
      <c r="C127" s="48" t="e">
        <f ca="1">OFFSET(fakturace!F140,fakturace!#REF!,0)</f>
        <v>#REF!</v>
      </c>
    </row>
    <row r="128" spans="1:3" x14ac:dyDescent="0.2">
      <c r="A128" s="47" t="e">
        <f ca="1">OFFSET(fakturace!B141,fakturace!#REF!,0)</f>
        <v>#REF!</v>
      </c>
      <c r="B128" s="48" t="e">
        <f ca="1">OFFSET(fakturace!C141,fakturace!#REF!,0)</f>
        <v>#REF!</v>
      </c>
      <c r="C128" s="48" t="e">
        <f ca="1">OFFSET(fakturace!F141,fakturace!#REF!,0)</f>
        <v>#REF!</v>
      </c>
    </row>
    <row r="129" spans="1:3" x14ac:dyDescent="0.2">
      <c r="A129" s="47" t="e">
        <f ca="1">OFFSET(fakturace!B142,fakturace!#REF!,0)</f>
        <v>#REF!</v>
      </c>
      <c r="B129" s="48" t="e">
        <f ca="1">OFFSET(fakturace!C142,fakturace!#REF!,0)</f>
        <v>#REF!</v>
      </c>
      <c r="C129" s="48" t="e">
        <f ca="1">OFFSET(fakturace!F142,fakturace!#REF!,0)</f>
        <v>#REF!</v>
      </c>
    </row>
    <row r="130" spans="1:3" x14ac:dyDescent="0.2">
      <c r="A130" s="47" t="e">
        <f ca="1">OFFSET(fakturace!B143,fakturace!#REF!,0)</f>
        <v>#REF!</v>
      </c>
      <c r="B130" s="48" t="e">
        <f ca="1">OFFSET(fakturace!C143,fakturace!#REF!,0)</f>
        <v>#REF!</v>
      </c>
      <c r="C130" s="48" t="e">
        <f ca="1">OFFSET(fakturace!F143,fakturace!#REF!,0)</f>
        <v>#REF!</v>
      </c>
    </row>
    <row r="131" spans="1:3" x14ac:dyDescent="0.2">
      <c r="A131" s="47" t="e">
        <f ca="1">OFFSET(fakturace!B144,fakturace!#REF!,0)</f>
        <v>#REF!</v>
      </c>
      <c r="B131" s="48" t="e">
        <f ca="1">OFFSET(fakturace!C144,fakturace!#REF!,0)</f>
        <v>#REF!</v>
      </c>
      <c r="C131" s="48" t="e">
        <f ca="1">OFFSET(fakturace!F144,fakturace!#REF!,0)</f>
        <v>#REF!</v>
      </c>
    </row>
    <row r="132" spans="1:3" x14ac:dyDescent="0.2">
      <c r="A132" s="47" t="e">
        <f ca="1">OFFSET(fakturace!B145,fakturace!#REF!,0)</f>
        <v>#REF!</v>
      </c>
      <c r="B132" s="48" t="e">
        <f ca="1">OFFSET(fakturace!C145,fakturace!#REF!,0)</f>
        <v>#REF!</v>
      </c>
      <c r="C132" s="48" t="e">
        <f ca="1">OFFSET(fakturace!F145,fakturace!#REF!,0)</f>
        <v>#REF!</v>
      </c>
    </row>
    <row r="133" spans="1:3" x14ac:dyDescent="0.2">
      <c r="A133" s="47" t="e">
        <f ca="1">OFFSET(fakturace!B146,fakturace!#REF!,0)</f>
        <v>#REF!</v>
      </c>
      <c r="B133" s="48" t="e">
        <f ca="1">OFFSET(fakturace!C146,fakturace!#REF!,0)</f>
        <v>#REF!</v>
      </c>
      <c r="C133" s="48" t="e">
        <f ca="1">OFFSET(fakturace!F146,fakturace!#REF!,0)</f>
        <v>#REF!</v>
      </c>
    </row>
    <row r="134" spans="1:3" x14ac:dyDescent="0.2">
      <c r="A134" s="47" t="e">
        <f ca="1">OFFSET(fakturace!B147,fakturace!#REF!,0)</f>
        <v>#REF!</v>
      </c>
      <c r="B134" s="48" t="e">
        <f ca="1">OFFSET(fakturace!C147,fakturace!#REF!,0)</f>
        <v>#REF!</v>
      </c>
      <c r="C134" s="48" t="e">
        <f ca="1">OFFSET(fakturace!F147,fakturace!#REF!,0)</f>
        <v>#REF!</v>
      </c>
    </row>
    <row r="135" spans="1:3" x14ac:dyDescent="0.2">
      <c r="A135" s="47" t="e">
        <f ca="1">OFFSET(fakturace!B148,fakturace!#REF!,0)</f>
        <v>#REF!</v>
      </c>
      <c r="B135" s="48" t="e">
        <f ca="1">OFFSET(fakturace!C148,fakturace!#REF!,0)</f>
        <v>#REF!</v>
      </c>
      <c r="C135" s="48" t="e">
        <f ca="1">OFFSET(fakturace!F148,fakturace!#REF!,0)</f>
        <v>#REF!</v>
      </c>
    </row>
    <row r="136" spans="1:3" x14ac:dyDescent="0.2">
      <c r="A136" s="47" t="e">
        <f ca="1">OFFSET(fakturace!B149,fakturace!#REF!,0)</f>
        <v>#REF!</v>
      </c>
      <c r="B136" s="48" t="e">
        <f ca="1">OFFSET(fakturace!C149,fakturace!#REF!,0)</f>
        <v>#REF!</v>
      </c>
      <c r="C136" s="48" t="e">
        <f ca="1">OFFSET(fakturace!F149,fakturace!#REF!,0)</f>
        <v>#REF!</v>
      </c>
    </row>
    <row r="137" spans="1:3" x14ac:dyDescent="0.2">
      <c r="A137" s="47" t="e">
        <f ca="1">OFFSET(fakturace!B150,fakturace!#REF!,0)</f>
        <v>#REF!</v>
      </c>
      <c r="B137" s="48" t="e">
        <f ca="1">OFFSET(fakturace!C150,fakturace!#REF!,0)</f>
        <v>#REF!</v>
      </c>
      <c r="C137" s="48" t="e">
        <f ca="1">OFFSET(fakturace!F150,fakturace!#REF!,0)</f>
        <v>#REF!</v>
      </c>
    </row>
    <row r="138" spans="1:3" x14ac:dyDescent="0.2">
      <c r="A138" s="47" t="e">
        <f ca="1">OFFSET(fakturace!B151,fakturace!#REF!,0)</f>
        <v>#REF!</v>
      </c>
      <c r="B138" s="48" t="e">
        <f ca="1">OFFSET(fakturace!C151,fakturace!#REF!,0)</f>
        <v>#REF!</v>
      </c>
      <c r="C138" s="48" t="e">
        <f ca="1">OFFSET(fakturace!F151,fakturace!#REF!,0)</f>
        <v>#REF!</v>
      </c>
    </row>
    <row r="139" spans="1:3" x14ac:dyDescent="0.2">
      <c r="A139" s="47" t="e">
        <f ca="1">OFFSET(fakturace!B152,fakturace!#REF!,0)</f>
        <v>#REF!</v>
      </c>
      <c r="B139" s="48" t="e">
        <f ca="1">OFFSET(fakturace!C152,fakturace!#REF!,0)</f>
        <v>#REF!</v>
      </c>
      <c r="C139" s="48" t="e">
        <f ca="1">OFFSET(fakturace!F152,fakturace!#REF!,0)</f>
        <v>#REF!</v>
      </c>
    </row>
    <row r="140" spans="1:3" x14ac:dyDescent="0.2">
      <c r="A140" s="47" t="e">
        <f ca="1">OFFSET(fakturace!B153,fakturace!#REF!,0)</f>
        <v>#REF!</v>
      </c>
      <c r="B140" s="48" t="e">
        <f ca="1">OFFSET(fakturace!C153,fakturace!#REF!,0)</f>
        <v>#REF!</v>
      </c>
      <c r="C140" s="48" t="e">
        <f ca="1">OFFSET(fakturace!F153,fakturace!#REF!,0)</f>
        <v>#REF!</v>
      </c>
    </row>
    <row r="141" spans="1:3" x14ac:dyDescent="0.2">
      <c r="A141" s="47" t="e">
        <f ca="1">OFFSET(fakturace!B154,fakturace!#REF!,0)</f>
        <v>#REF!</v>
      </c>
      <c r="B141" s="48" t="e">
        <f ca="1">OFFSET(fakturace!C154,fakturace!#REF!,0)</f>
        <v>#REF!</v>
      </c>
      <c r="C141" s="48" t="e">
        <f ca="1">OFFSET(fakturace!F154,fakturace!#REF!,0)</f>
        <v>#REF!</v>
      </c>
    </row>
    <row r="142" spans="1:3" x14ac:dyDescent="0.2">
      <c r="A142" s="47" t="e">
        <f ca="1">OFFSET(fakturace!B155,fakturace!#REF!,0)</f>
        <v>#REF!</v>
      </c>
      <c r="B142" s="48" t="e">
        <f ca="1">OFFSET(fakturace!C155,fakturace!#REF!,0)</f>
        <v>#REF!</v>
      </c>
      <c r="C142" s="48" t="e">
        <f ca="1">OFFSET(fakturace!F155,fakturace!#REF!,0)</f>
        <v>#REF!</v>
      </c>
    </row>
    <row r="143" spans="1:3" x14ac:dyDescent="0.2">
      <c r="A143" s="47" t="e">
        <f ca="1">OFFSET(fakturace!B156,fakturace!#REF!,0)</f>
        <v>#REF!</v>
      </c>
      <c r="B143" s="48" t="e">
        <f ca="1">OFFSET(fakturace!C156,fakturace!#REF!,0)</f>
        <v>#REF!</v>
      </c>
      <c r="C143" s="48" t="e">
        <f ca="1">OFFSET(fakturace!F156,fakturace!#REF!,0)</f>
        <v>#REF!</v>
      </c>
    </row>
    <row r="144" spans="1:3" x14ac:dyDescent="0.2">
      <c r="A144" s="47" t="e">
        <f ca="1">OFFSET(fakturace!B157,fakturace!#REF!,0)</f>
        <v>#REF!</v>
      </c>
      <c r="B144" s="48" t="e">
        <f ca="1">OFFSET(fakturace!C157,fakturace!#REF!,0)</f>
        <v>#REF!</v>
      </c>
      <c r="C144" s="48" t="e">
        <f ca="1">OFFSET(fakturace!F157,fakturace!#REF!,0)</f>
        <v>#REF!</v>
      </c>
    </row>
    <row r="145" spans="1:3" x14ac:dyDescent="0.2">
      <c r="A145" s="47" t="e">
        <f ca="1">OFFSET(fakturace!B158,fakturace!#REF!,0)</f>
        <v>#REF!</v>
      </c>
      <c r="B145" s="48" t="e">
        <f ca="1">OFFSET(fakturace!C158,fakturace!#REF!,0)</f>
        <v>#REF!</v>
      </c>
      <c r="C145" s="48" t="e">
        <f ca="1">OFFSET(fakturace!F158,fakturace!#REF!,0)</f>
        <v>#REF!</v>
      </c>
    </row>
    <row r="146" spans="1:3" x14ac:dyDescent="0.2">
      <c r="A146" s="47" t="e">
        <f ca="1">OFFSET(fakturace!B159,fakturace!#REF!,0)</f>
        <v>#REF!</v>
      </c>
      <c r="B146" s="48" t="e">
        <f ca="1">OFFSET(fakturace!C159,fakturace!#REF!,0)</f>
        <v>#REF!</v>
      </c>
      <c r="C146" s="48" t="e">
        <f ca="1">OFFSET(fakturace!F159,fakturace!#REF!,0)</f>
        <v>#REF!</v>
      </c>
    </row>
    <row r="147" spans="1:3" x14ac:dyDescent="0.2">
      <c r="A147" s="47" t="e">
        <f ca="1">OFFSET(fakturace!B160,fakturace!#REF!,0)</f>
        <v>#REF!</v>
      </c>
      <c r="B147" s="48" t="e">
        <f ca="1">OFFSET(fakturace!C160,fakturace!#REF!,0)</f>
        <v>#REF!</v>
      </c>
      <c r="C147" s="48" t="e">
        <f ca="1">OFFSET(fakturace!F160,fakturace!#REF!,0)</f>
        <v>#REF!</v>
      </c>
    </row>
    <row r="148" spans="1:3" x14ac:dyDescent="0.2">
      <c r="A148" s="47" t="e">
        <f ca="1">OFFSET(fakturace!B161,fakturace!#REF!,0)</f>
        <v>#REF!</v>
      </c>
      <c r="B148" s="48" t="e">
        <f ca="1">OFFSET(fakturace!C161,fakturace!#REF!,0)</f>
        <v>#REF!</v>
      </c>
      <c r="C148" s="48" t="e">
        <f ca="1">OFFSET(fakturace!F161,fakturace!#REF!,0)</f>
        <v>#REF!</v>
      </c>
    </row>
    <row r="149" spans="1:3" x14ac:dyDescent="0.2">
      <c r="A149" s="47" t="e">
        <f ca="1">OFFSET(fakturace!B162,fakturace!#REF!,0)</f>
        <v>#REF!</v>
      </c>
      <c r="B149" s="48" t="e">
        <f ca="1">OFFSET(fakturace!C162,fakturace!#REF!,0)</f>
        <v>#REF!</v>
      </c>
      <c r="C149" s="48" t="e">
        <f ca="1">OFFSET(fakturace!F162,fakturace!#REF!,0)</f>
        <v>#REF!</v>
      </c>
    </row>
    <row r="150" spans="1:3" x14ac:dyDescent="0.2">
      <c r="A150" s="47" t="e">
        <f ca="1">OFFSET(fakturace!B163,fakturace!#REF!,0)</f>
        <v>#REF!</v>
      </c>
      <c r="B150" s="48" t="e">
        <f ca="1">OFFSET(fakturace!C163,fakturace!#REF!,0)</f>
        <v>#REF!</v>
      </c>
      <c r="C150" s="48" t="e">
        <f ca="1">OFFSET(fakturace!F163,fakturace!#REF!,0)</f>
        <v>#REF!</v>
      </c>
    </row>
    <row r="151" spans="1:3" x14ac:dyDescent="0.2">
      <c r="A151" s="47" t="e">
        <f ca="1">OFFSET(fakturace!B164,fakturace!#REF!,0)</f>
        <v>#REF!</v>
      </c>
      <c r="B151" s="48" t="e">
        <f ca="1">OFFSET(fakturace!C164,fakturace!#REF!,0)</f>
        <v>#REF!</v>
      </c>
      <c r="C151" s="48" t="e">
        <f ca="1">OFFSET(fakturace!F164,fakturace!#REF!,0)</f>
        <v>#REF!</v>
      </c>
    </row>
    <row r="152" spans="1:3" x14ac:dyDescent="0.2">
      <c r="A152" s="47" t="e">
        <f ca="1">OFFSET(fakturace!B165,fakturace!#REF!,0)</f>
        <v>#REF!</v>
      </c>
      <c r="B152" s="48" t="e">
        <f ca="1">OFFSET(fakturace!C165,fakturace!#REF!,0)</f>
        <v>#REF!</v>
      </c>
      <c r="C152" s="48" t="e">
        <f ca="1">OFFSET(fakturace!F165,fakturace!#REF!,0)</f>
        <v>#REF!</v>
      </c>
    </row>
    <row r="153" spans="1:3" x14ac:dyDescent="0.2">
      <c r="A153" s="47" t="e">
        <f ca="1">OFFSET(fakturace!B166,fakturace!#REF!,0)</f>
        <v>#REF!</v>
      </c>
      <c r="B153" s="48" t="e">
        <f ca="1">OFFSET(fakturace!C166,fakturace!#REF!,0)</f>
        <v>#REF!</v>
      </c>
      <c r="C153" s="48" t="e">
        <f ca="1">OFFSET(fakturace!F166,fakturace!#REF!,0)</f>
        <v>#REF!</v>
      </c>
    </row>
    <row r="154" spans="1:3" x14ac:dyDescent="0.2">
      <c r="A154" s="47" t="e">
        <f ca="1">OFFSET(fakturace!B167,fakturace!#REF!,0)</f>
        <v>#REF!</v>
      </c>
      <c r="B154" s="48" t="e">
        <f ca="1">OFFSET(fakturace!C167,fakturace!#REF!,0)</f>
        <v>#REF!</v>
      </c>
      <c r="C154" s="48" t="e">
        <f ca="1">OFFSET(fakturace!F167,fakturace!#REF!,0)</f>
        <v>#REF!</v>
      </c>
    </row>
    <row r="155" spans="1:3" x14ac:dyDescent="0.2">
      <c r="A155" s="47" t="e">
        <f ca="1">OFFSET(fakturace!B168,fakturace!#REF!,0)</f>
        <v>#REF!</v>
      </c>
      <c r="B155" s="48" t="e">
        <f ca="1">OFFSET(fakturace!C168,fakturace!#REF!,0)</f>
        <v>#REF!</v>
      </c>
      <c r="C155" s="48" t="e">
        <f ca="1">OFFSET(fakturace!F168,fakturace!#REF!,0)</f>
        <v>#REF!</v>
      </c>
    </row>
    <row r="156" spans="1:3" x14ac:dyDescent="0.2">
      <c r="A156" s="47" t="e">
        <f ca="1">OFFSET(fakturace!B169,fakturace!#REF!,0)</f>
        <v>#REF!</v>
      </c>
      <c r="B156" s="48" t="e">
        <f ca="1">OFFSET(fakturace!C169,fakturace!#REF!,0)</f>
        <v>#REF!</v>
      </c>
      <c r="C156" s="48" t="e">
        <f ca="1">OFFSET(fakturace!F169,fakturace!#REF!,0)</f>
        <v>#REF!</v>
      </c>
    </row>
    <row r="157" spans="1:3" x14ac:dyDescent="0.2">
      <c r="A157" s="47" t="e">
        <f ca="1">OFFSET(fakturace!B170,fakturace!#REF!,0)</f>
        <v>#REF!</v>
      </c>
      <c r="B157" s="48" t="e">
        <f ca="1">OFFSET(fakturace!C170,fakturace!#REF!,0)</f>
        <v>#REF!</v>
      </c>
      <c r="C157" s="48" t="e">
        <f ca="1">OFFSET(fakturace!F170,fakturace!#REF!,0)</f>
        <v>#REF!</v>
      </c>
    </row>
    <row r="158" spans="1:3" x14ac:dyDescent="0.2">
      <c r="A158" s="47" t="e">
        <f ca="1">OFFSET(fakturace!B171,fakturace!#REF!,0)</f>
        <v>#REF!</v>
      </c>
      <c r="B158" s="48" t="e">
        <f ca="1">OFFSET(fakturace!C171,fakturace!#REF!,0)</f>
        <v>#REF!</v>
      </c>
      <c r="C158" s="48" t="e">
        <f ca="1">OFFSET(fakturace!F171,fakturace!#REF!,0)</f>
        <v>#REF!</v>
      </c>
    </row>
    <row r="159" spans="1:3" x14ac:dyDescent="0.2">
      <c r="A159" s="47" t="e">
        <f ca="1">OFFSET(fakturace!B172,fakturace!#REF!,0)</f>
        <v>#REF!</v>
      </c>
      <c r="B159" s="48" t="e">
        <f ca="1">OFFSET(fakturace!C172,fakturace!#REF!,0)</f>
        <v>#REF!</v>
      </c>
      <c r="C159" s="48" t="e">
        <f ca="1">OFFSET(fakturace!F172,fakturace!#REF!,0)</f>
        <v>#REF!</v>
      </c>
    </row>
    <row r="160" spans="1:3" x14ac:dyDescent="0.2">
      <c r="A160" s="47" t="e">
        <f ca="1">OFFSET(fakturace!B173,fakturace!#REF!,0)</f>
        <v>#REF!</v>
      </c>
      <c r="B160" s="48" t="e">
        <f ca="1">OFFSET(fakturace!C173,fakturace!#REF!,0)</f>
        <v>#REF!</v>
      </c>
      <c r="C160" s="48" t="e">
        <f ca="1">OFFSET(fakturace!F173,fakturace!#REF!,0)</f>
        <v>#REF!</v>
      </c>
    </row>
    <row r="161" spans="1:3" x14ac:dyDescent="0.2">
      <c r="A161" s="47" t="e">
        <f ca="1">OFFSET(fakturace!B174,fakturace!#REF!,0)</f>
        <v>#REF!</v>
      </c>
      <c r="B161" s="48" t="e">
        <f ca="1">OFFSET(fakturace!C174,fakturace!#REF!,0)</f>
        <v>#REF!</v>
      </c>
      <c r="C161" s="48" t="e">
        <f ca="1">OFFSET(fakturace!F174,fakturace!#REF!,0)</f>
        <v>#REF!</v>
      </c>
    </row>
    <row r="162" spans="1:3" x14ac:dyDescent="0.2">
      <c r="A162" s="47" t="e">
        <f ca="1">OFFSET(fakturace!B175,fakturace!#REF!,0)</f>
        <v>#REF!</v>
      </c>
      <c r="B162" s="48" t="e">
        <f ca="1">OFFSET(fakturace!C175,fakturace!#REF!,0)</f>
        <v>#REF!</v>
      </c>
      <c r="C162" s="48" t="e">
        <f ca="1">OFFSET(fakturace!F175,fakturace!#REF!,0)</f>
        <v>#REF!</v>
      </c>
    </row>
    <row r="163" spans="1:3" x14ac:dyDescent="0.2">
      <c r="A163" s="47" t="e">
        <f ca="1">OFFSET(fakturace!B176,fakturace!#REF!,0)</f>
        <v>#REF!</v>
      </c>
      <c r="B163" s="48" t="e">
        <f ca="1">OFFSET(fakturace!C176,fakturace!#REF!,0)</f>
        <v>#REF!</v>
      </c>
      <c r="C163" s="48" t="e">
        <f ca="1">OFFSET(fakturace!F176,fakturace!#REF!,0)</f>
        <v>#REF!</v>
      </c>
    </row>
    <row r="164" spans="1:3" x14ac:dyDescent="0.2">
      <c r="A164" s="47" t="e">
        <f ca="1">OFFSET(fakturace!B177,fakturace!#REF!,0)</f>
        <v>#REF!</v>
      </c>
      <c r="B164" s="48" t="e">
        <f ca="1">OFFSET(fakturace!C177,fakturace!#REF!,0)</f>
        <v>#REF!</v>
      </c>
      <c r="C164" s="48" t="e">
        <f ca="1">OFFSET(fakturace!F177,fakturace!#REF!,0)</f>
        <v>#REF!</v>
      </c>
    </row>
    <row r="165" spans="1:3" x14ac:dyDescent="0.2">
      <c r="A165" s="47" t="e">
        <f ca="1">OFFSET(fakturace!B178,fakturace!#REF!,0)</f>
        <v>#REF!</v>
      </c>
      <c r="B165" s="48" t="e">
        <f ca="1">OFFSET(fakturace!C178,fakturace!#REF!,0)</f>
        <v>#REF!</v>
      </c>
      <c r="C165" s="48" t="e">
        <f ca="1">OFFSET(fakturace!F178,fakturace!#REF!,0)</f>
        <v>#REF!</v>
      </c>
    </row>
    <row r="166" spans="1:3" x14ac:dyDescent="0.2">
      <c r="A166" s="47" t="e">
        <f ca="1">OFFSET(fakturace!B179,fakturace!#REF!,0)</f>
        <v>#REF!</v>
      </c>
      <c r="B166" s="48" t="e">
        <f ca="1">OFFSET(fakturace!C179,fakturace!#REF!,0)</f>
        <v>#REF!</v>
      </c>
      <c r="C166" s="48" t="e">
        <f ca="1">OFFSET(fakturace!F179,fakturace!#REF!,0)</f>
        <v>#REF!</v>
      </c>
    </row>
    <row r="167" spans="1:3" x14ac:dyDescent="0.2">
      <c r="A167" s="47" t="e">
        <f ca="1">OFFSET(fakturace!B180,fakturace!#REF!,0)</f>
        <v>#REF!</v>
      </c>
      <c r="B167" s="48" t="e">
        <f ca="1">OFFSET(fakturace!C180,fakturace!#REF!,0)</f>
        <v>#REF!</v>
      </c>
      <c r="C167" s="48" t="e">
        <f ca="1">OFFSET(fakturace!F180,fakturace!#REF!,0)</f>
        <v>#REF!</v>
      </c>
    </row>
    <row r="168" spans="1:3" x14ac:dyDescent="0.2">
      <c r="A168" s="47" t="e">
        <f ca="1">OFFSET(fakturace!B181,fakturace!#REF!,0)</f>
        <v>#REF!</v>
      </c>
      <c r="B168" s="48" t="e">
        <f ca="1">OFFSET(fakturace!C181,fakturace!#REF!,0)</f>
        <v>#REF!</v>
      </c>
      <c r="C168" s="48" t="e">
        <f ca="1">OFFSET(fakturace!F181,fakturace!#REF!,0)</f>
        <v>#REF!</v>
      </c>
    </row>
    <row r="169" spans="1:3" x14ac:dyDescent="0.2">
      <c r="A169" s="47" t="e">
        <f ca="1">OFFSET(fakturace!B182,fakturace!#REF!,0)</f>
        <v>#REF!</v>
      </c>
      <c r="B169" s="48" t="e">
        <f ca="1">OFFSET(fakturace!C182,fakturace!#REF!,0)</f>
        <v>#REF!</v>
      </c>
      <c r="C169" s="48" t="e">
        <f ca="1">OFFSET(fakturace!F182,fakturace!#REF!,0)</f>
        <v>#REF!</v>
      </c>
    </row>
    <row r="170" spans="1:3" x14ac:dyDescent="0.2">
      <c r="A170" s="47" t="e">
        <f ca="1">OFFSET(fakturace!B183,fakturace!#REF!,0)</f>
        <v>#REF!</v>
      </c>
      <c r="B170" s="48" t="e">
        <f ca="1">OFFSET(fakturace!C183,fakturace!#REF!,0)</f>
        <v>#REF!</v>
      </c>
      <c r="C170" s="48" t="e">
        <f ca="1">OFFSET(fakturace!F183,fakturace!#REF!,0)</f>
        <v>#REF!</v>
      </c>
    </row>
    <row r="171" spans="1:3" x14ac:dyDescent="0.2">
      <c r="A171" s="47" t="e">
        <f ca="1">OFFSET(fakturace!B184,fakturace!#REF!,0)</f>
        <v>#REF!</v>
      </c>
      <c r="B171" s="48" t="e">
        <f ca="1">OFFSET(fakturace!C184,fakturace!#REF!,0)</f>
        <v>#REF!</v>
      </c>
      <c r="C171" s="48" t="e">
        <f ca="1">OFFSET(fakturace!F184,fakturace!#REF!,0)</f>
        <v>#REF!</v>
      </c>
    </row>
    <row r="172" spans="1:3" x14ac:dyDescent="0.2">
      <c r="A172" s="47" t="e">
        <f ca="1">OFFSET(fakturace!B185,fakturace!#REF!,0)</f>
        <v>#REF!</v>
      </c>
      <c r="B172" s="48" t="e">
        <f ca="1">OFFSET(fakturace!C185,fakturace!#REF!,0)</f>
        <v>#REF!</v>
      </c>
      <c r="C172" s="48" t="e">
        <f ca="1">OFFSET(fakturace!F185,fakturace!#REF!,0)</f>
        <v>#REF!</v>
      </c>
    </row>
    <row r="173" spans="1:3" x14ac:dyDescent="0.2">
      <c r="A173" s="47" t="e">
        <f ca="1">OFFSET(fakturace!B186,fakturace!#REF!,0)</f>
        <v>#REF!</v>
      </c>
      <c r="B173" s="48" t="e">
        <f ca="1">OFFSET(fakturace!C186,fakturace!#REF!,0)</f>
        <v>#REF!</v>
      </c>
      <c r="C173" s="48" t="e">
        <f ca="1">OFFSET(fakturace!F186,fakturace!#REF!,0)</f>
        <v>#REF!</v>
      </c>
    </row>
    <row r="174" spans="1:3" x14ac:dyDescent="0.2">
      <c r="A174" s="47" t="e">
        <f ca="1">OFFSET(fakturace!B187,fakturace!#REF!,0)</f>
        <v>#REF!</v>
      </c>
      <c r="B174" s="48" t="e">
        <f ca="1">OFFSET(fakturace!C187,fakturace!#REF!,0)</f>
        <v>#REF!</v>
      </c>
      <c r="C174" s="48" t="e">
        <f ca="1">OFFSET(fakturace!F187,fakturace!#REF!,0)</f>
        <v>#REF!</v>
      </c>
    </row>
    <row r="175" spans="1:3" x14ac:dyDescent="0.2">
      <c r="A175" s="47" t="e">
        <f ca="1">OFFSET(fakturace!B188,fakturace!#REF!,0)</f>
        <v>#REF!</v>
      </c>
      <c r="B175" s="48" t="e">
        <f ca="1">OFFSET(fakturace!C188,fakturace!#REF!,0)</f>
        <v>#REF!</v>
      </c>
      <c r="C175" s="48" t="e">
        <f ca="1">OFFSET(fakturace!F188,fakturace!#REF!,0)</f>
        <v>#REF!</v>
      </c>
    </row>
    <row r="176" spans="1:3" x14ac:dyDescent="0.2">
      <c r="A176" s="47" t="e">
        <f ca="1">OFFSET(fakturace!B189,fakturace!#REF!,0)</f>
        <v>#REF!</v>
      </c>
      <c r="B176" s="48" t="e">
        <f ca="1">OFFSET(fakturace!C189,fakturace!#REF!,0)</f>
        <v>#REF!</v>
      </c>
      <c r="C176" s="48" t="e">
        <f ca="1">OFFSET(fakturace!F189,fakturace!#REF!,0)</f>
        <v>#REF!</v>
      </c>
    </row>
    <row r="177" spans="1:3" x14ac:dyDescent="0.2">
      <c r="A177" s="47" t="e">
        <f ca="1">OFFSET(fakturace!B190,fakturace!#REF!,0)</f>
        <v>#REF!</v>
      </c>
      <c r="B177" s="48" t="e">
        <f ca="1">OFFSET(fakturace!C190,fakturace!#REF!,0)</f>
        <v>#REF!</v>
      </c>
      <c r="C177" s="48" t="e">
        <f ca="1">OFFSET(fakturace!F190,fakturace!#REF!,0)</f>
        <v>#REF!</v>
      </c>
    </row>
    <row r="178" spans="1:3" x14ac:dyDescent="0.2">
      <c r="A178" s="47" t="e">
        <f ca="1">OFFSET(fakturace!B191,fakturace!#REF!,0)</f>
        <v>#REF!</v>
      </c>
      <c r="B178" s="48" t="e">
        <f ca="1">OFFSET(fakturace!C191,fakturace!#REF!,0)</f>
        <v>#REF!</v>
      </c>
      <c r="C178" s="48" t="e">
        <f ca="1">OFFSET(fakturace!F191,fakturace!#REF!,0)</f>
        <v>#REF!</v>
      </c>
    </row>
    <row r="179" spans="1:3" x14ac:dyDescent="0.2">
      <c r="A179" s="47" t="e">
        <f ca="1">OFFSET(fakturace!B192,fakturace!#REF!,0)</f>
        <v>#REF!</v>
      </c>
      <c r="B179" s="48" t="e">
        <f ca="1">OFFSET(fakturace!C192,fakturace!#REF!,0)</f>
        <v>#REF!</v>
      </c>
      <c r="C179" s="48" t="e">
        <f ca="1">OFFSET(fakturace!F192,fakturace!#REF!,0)</f>
        <v>#REF!</v>
      </c>
    </row>
    <row r="180" spans="1:3" x14ac:dyDescent="0.2">
      <c r="A180" s="47" t="e">
        <f ca="1">OFFSET(fakturace!B193,fakturace!#REF!,0)</f>
        <v>#REF!</v>
      </c>
      <c r="B180" s="48" t="e">
        <f ca="1">OFFSET(fakturace!C193,fakturace!#REF!,0)</f>
        <v>#REF!</v>
      </c>
      <c r="C180" s="48" t="e">
        <f ca="1">OFFSET(fakturace!F193,fakturace!#REF!,0)</f>
        <v>#REF!</v>
      </c>
    </row>
    <row r="181" spans="1:3" x14ac:dyDescent="0.2">
      <c r="A181" s="47" t="e">
        <f ca="1">OFFSET(fakturace!B194,fakturace!#REF!,0)</f>
        <v>#REF!</v>
      </c>
      <c r="B181" s="48" t="e">
        <f ca="1">OFFSET(fakturace!C194,fakturace!#REF!,0)</f>
        <v>#REF!</v>
      </c>
      <c r="C181" s="48" t="e">
        <f ca="1">OFFSET(fakturace!F194,fakturace!#REF!,0)</f>
        <v>#REF!</v>
      </c>
    </row>
    <row r="182" spans="1:3" x14ac:dyDescent="0.2">
      <c r="A182" s="47" t="e">
        <f ca="1">OFFSET(fakturace!B195,fakturace!#REF!,0)</f>
        <v>#REF!</v>
      </c>
      <c r="B182" s="48" t="e">
        <f ca="1">OFFSET(fakturace!C195,fakturace!#REF!,0)</f>
        <v>#REF!</v>
      </c>
      <c r="C182" s="48" t="e">
        <f ca="1">OFFSET(fakturace!F195,fakturace!#REF!,0)</f>
        <v>#REF!</v>
      </c>
    </row>
    <row r="183" spans="1:3" x14ac:dyDescent="0.2">
      <c r="A183" s="47" t="e">
        <f ca="1">OFFSET(fakturace!B196,fakturace!#REF!,0)</f>
        <v>#REF!</v>
      </c>
      <c r="B183" s="48" t="e">
        <f ca="1">OFFSET(fakturace!C196,fakturace!#REF!,0)</f>
        <v>#REF!</v>
      </c>
      <c r="C183" s="48" t="e">
        <f ca="1">OFFSET(fakturace!F196,fakturace!#REF!,0)</f>
        <v>#REF!</v>
      </c>
    </row>
    <row r="184" spans="1:3" x14ac:dyDescent="0.2">
      <c r="A184" s="47" t="e">
        <f ca="1">OFFSET(fakturace!B197,fakturace!#REF!,0)</f>
        <v>#REF!</v>
      </c>
      <c r="B184" s="48" t="e">
        <f ca="1">OFFSET(fakturace!C197,fakturace!#REF!,0)</f>
        <v>#REF!</v>
      </c>
      <c r="C184" s="48" t="e">
        <f ca="1">OFFSET(fakturace!F197,fakturace!#REF!,0)</f>
        <v>#REF!</v>
      </c>
    </row>
    <row r="185" spans="1:3" x14ac:dyDescent="0.2">
      <c r="A185" s="47" t="e">
        <f ca="1">OFFSET(fakturace!B198,fakturace!#REF!,0)</f>
        <v>#REF!</v>
      </c>
      <c r="B185" s="48" t="e">
        <f ca="1">OFFSET(fakturace!C198,fakturace!#REF!,0)</f>
        <v>#REF!</v>
      </c>
      <c r="C185" s="48" t="e">
        <f ca="1">OFFSET(fakturace!F198,fakturace!#REF!,0)</f>
        <v>#REF!</v>
      </c>
    </row>
    <row r="186" spans="1:3" x14ac:dyDescent="0.2">
      <c r="A186" s="47" t="e">
        <f ca="1">OFFSET(fakturace!B199,fakturace!#REF!,0)</f>
        <v>#REF!</v>
      </c>
      <c r="B186" s="48" t="e">
        <f ca="1">OFFSET(fakturace!C199,fakturace!#REF!,0)</f>
        <v>#REF!</v>
      </c>
      <c r="C186" s="48" t="e">
        <f ca="1">OFFSET(fakturace!F199,fakturace!#REF!,0)</f>
        <v>#REF!</v>
      </c>
    </row>
    <row r="187" spans="1:3" x14ac:dyDescent="0.2">
      <c r="A187" s="47" t="e">
        <f ca="1">OFFSET(fakturace!B200,fakturace!#REF!,0)</f>
        <v>#REF!</v>
      </c>
      <c r="B187" s="48" t="e">
        <f ca="1">OFFSET(fakturace!C200,fakturace!#REF!,0)</f>
        <v>#REF!</v>
      </c>
      <c r="C187" s="48" t="e">
        <f ca="1">OFFSET(fakturace!F200,fakturace!#REF!,0)</f>
        <v>#REF!</v>
      </c>
    </row>
    <row r="188" spans="1:3" x14ac:dyDescent="0.2">
      <c r="A188" s="47" t="e">
        <f ca="1">OFFSET(fakturace!B201,fakturace!#REF!,0)</f>
        <v>#REF!</v>
      </c>
      <c r="B188" s="48" t="e">
        <f ca="1">OFFSET(fakturace!C201,fakturace!#REF!,0)</f>
        <v>#REF!</v>
      </c>
      <c r="C188" s="48" t="e">
        <f ca="1">OFFSET(fakturace!F201,fakturace!#REF!,0)</f>
        <v>#REF!</v>
      </c>
    </row>
    <row r="189" spans="1:3" x14ac:dyDescent="0.2">
      <c r="A189" s="47" t="e">
        <f ca="1">OFFSET(fakturace!B202,fakturace!#REF!,0)</f>
        <v>#REF!</v>
      </c>
      <c r="B189" s="48" t="e">
        <f ca="1">OFFSET(fakturace!C202,fakturace!#REF!,0)</f>
        <v>#REF!</v>
      </c>
      <c r="C189" s="48" t="e">
        <f ca="1">OFFSET(fakturace!F202,fakturace!#REF!,0)</f>
        <v>#REF!</v>
      </c>
    </row>
    <row r="190" spans="1:3" x14ac:dyDescent="0.2">
      <c r="A190" s="47" t="e">
        <f ca="1">OFFSET(fakturace!B203,fakturace!#REF!,0)</f>
        <v>#REF!</v>
      </c>
      <c r="B190" s="48" t="e">
        <f ca="1">OFFSET(fakturace!C203,fakturace!#REF!,0)</f>
        <v>#REF!</v>
      </c>
      <c r="C190" s="48" t="e">
        <f ca="1">OFFSET(fakturace!F203,fakturace!#REF!,0)</f>
        <v>#REF!</v>
      </c>
    </row>
    <row r="191" spans="1:3" x14ac:dyDescent="0.2">
      <c r="A191" s="47" t="e">
        <f ca="1">OFFSET(fakturace!B204,fakturace!#REF!,0)</f>
        <v>#REF!</v>
      </c>
      <c r="B191" s="48" t="e">
        <f ca="1">OFFSET(fakturace!C204,fakturace!#REF!,0)</f>
        <v>#REF!</v>
      </c>
      <c r="C191" s="48" t="e">
        <f ca="1">OFFSET(fakturace!F204,fakturace!#REF!,0)</f>
        <v>#REF!</v>
      </c>
    </row>
    <row r="192" spans="1:3" x14ac:dyDescent="0.2">
      <c r="A192" s="47" t="e">
        <f ca="1">OFFSET(fakturace!B205,fakturace!#REF!,0)</f>
        <v>#REF!</v>
      </c>
      <c r="B192" s="48" t="e">
        <f ca="1">OFFSET(fakturace!C205,fakturace!#REF!,0)</f>
        <v>#REF!</v>
      </c>
      <c r="C192" s="48" t="e">
        <f ca="1">OFFSET(fakturace!F205,fakturace!#REF!,0)</f>
        <v>#REF!</v>
      </c>
    </row>
    <row r="193" spans="1:3" x14ac:dyDescent="0.2">
      <c r="A193" s="47" t="e">
        <f ca="1">OFFSET(fakturace!B206,fakturace!#REF!,0)</f>
        <v>#REF!</v>
      </c>
      <c r="B193" s="48" t="e">
        <f ca="1">OFFSET(fakturace!C206,fakturace!#REF!,0)</f>
        <v>#REF!</v>
      </c>
      <c r="C193" s="48" t="e">
        <f ca="1">OFFSET(fakturace!F206,fakturace!#REF!,0)</f>
        <v>#REF!</v>
      </c>
    </row>
    <row r="194" spans="1:3" x14ac:dyDescent="0.2">
      <c r="A194" s="47" t="e">
        <f ca="1">OFFSET(fakturace!B207,fakturace!#REF!,0)</f>
        <v>#REF!</v>
      </c>
      <c r="B194" s="48" t="e">
        <f ca="1">OFFSET(fakturace!C207,fakturace!#REF!,0)</f>
        <v>#REF!</v>
      </c>
      <c r="C194" s="48" t="e">
        <f ca="1">OFFSET(fakturace!F207,fakturace!#REF!,0)</f>
        <v>#REF!</v>
      </c>
    </row>
    <row r="195" spans="1:3" x14ac:dyDescent="0.2">
      <c r="A195" s="47" t="e">
        <f ca="1">OFFSET(fakturace!B208,fakturace!#REF!,0)</f>
        <v>#REF!</v>
      </c>
      <c r="B195" s="48" t="e">
        <f ca="1">OFFSET(fakturace!C208,fakturace!#REF!,0)</f>
        <v>#REF!</v>
      </c>
      <c r="C195" s="48" t="e">
        <f ca="1">OFFSET(fakturace!F208,fakturace!#REF!,0)</f>
        <v>#REF!</v>
      </c>
    </row>
    <row r="196" spans="1:3" x14ac:dyDescent="0.2">
      <c r="A196" s="47" t="e">
        <f ca="1">OFFSET(fakturace!B209,fakturace!#REF!,0)</f>
        <v>#REF!</v>
      </c>
      <c r="B196" s="48" t="e">
        <f ca="1">OFFSET(fakturace!C209,fakturace!#REF!,0)</f>
        <v>#REF!</v>
      </c>
      <c r="C196" s="48" t="e">
        <f ca="1">OFFSET(fakturace!F209,fakturace!#REF!,0)</f>
        <v>#REF!</v>
      </c>
    </row>
    <row r="197" spans="1:3" x14ac:dyDescent="0.2">
      <c r="A197" s="47" t="e">
        <f ca="1">OFFSET(fakturace!B210,fakturace!#REF!,0)</f>
        <v>#REF!</v>
      </c>
      <c r="B197" s="48" t="e">
        <f ca="1">OFFSET(fakturace!C210,fakturace!#REF!,0)</f>
        <v>#REF!</v>
      </c>
      <c r="C197" s="48" t="e">
        <f ca="1">OFFSET(fakturace!F210,fakturace!#REF!,0)</f>
        <v>#REF!</v>
      </c>
    </row>
    <row r="198" spans="1:3" x14ac:dyDescent="0.2">
      <c r="A198" s="47" t="e">
        <f ca="1">OFFSET(fakturace!B211,fakturace!#REF!,0)</f>
        <v>#REF!</v>
      </c>
      <c r="B198" s="48" t="e">
        <f ca="1">OFFSET(fakturace!C211,fakturace!#REF!,0)</f>
        <v>#REF!</v>
      </c>
      <c r="C198" s="48" t="e">
        <f ca="1">OFFSET(fakturace!F211,fakturace!#REF!,0)</f>
        <v>#REF!</v>
      </c>
    </row>
    <row r="199" spans="1:3" x14ac:dyDescent="0.2">
      <c r="A199" s="47" t="e">
        <f ca="1">OFFSET(fakturace!B212,fakturace!#REF!,0)</f>
        <v>#REF!</v>
      </c>
      <c r="B199" s="48" t="e">
        <f ca="1">OFFSET(fakturace!C212,fakturace!#REF!,0)</f>
        <v>#REF!</v>
      </c>
      <c r="C199" s="48" t="e">
        <f ca="1">OFFSET(fakturace!F212,fakturace!#REF!,0)</f>
        <v>#REF!</v>
      </c>
    </row>
    <row r="200" spans="1:3" x14ac:dyDescent="0.2">
      <c r="A200" s="47" t="e">
        <f ca="1">OFFSET(fakturace!B213,fakturace!#REF!,0)</f>
        <v>#REF!</v>
      </c>
      <c r="B200" s="48" t="e">
        <f ca="1">OFFSET(fakturace!C213,fakturace!#REF!,0)</f>
        <v>#REF!</v>
      </c>
      <c r="C200" s="48" t="e">
        <f ca="1">OFFSET(fakturace!F213,fakturace!#REF!,0)</f>
        <v>#REF!</v>
      </c>
    </row>
    <row r="201" spans="1:3" x14ac:dyDescent="0.2">
      <c r="A201" s="47" t="e">
        <f ca="1">OFFSET(fakturace!B214,fakturace!#REF!,0)</f>
        <v>#REF!</v>
      </c>
      <c r="B201" s="48" t="e">
        <f ca="1">OFFSET(fakturace!C214,fakturace!#REF!,0)</f>
        <v>#REF!</v>
      </c>
      <c r="C201" s="48" t="e">
        <f ca="1">OFFSET(fakturace!F214,fakturace!#REF!,0)</f>
        <v>#REF!</v>
      </c>
    </row>
    <row r="202" spans="1:3" x14ac:dyDescent="0.2">
      <c r="A202" s="47" t="e">
        <f ca="1">OFFSET(fakturace!B215,fakturace!#REF!,0)</f>
        <v>#REF!</v>
      </c>
      <c r="B202" s="48" t="e">
        <f ca="1">OFFSET(fakturace!C215,fakturace!#REF!,0)</f>
        <v>#REF!</v>
      </c>
      <c r="C202" s="48" t="e">
        <f ca="1">OFFSET(fakturace!F215,fakturace!#REF!,0)</f>
        <v>#REF!</v>
      </c>
    </row>
    <row r="203" spans="1:3" x14ac:dyDescent="0.2">
      <c r="A203" s="47" t="e">
        <f ca="1">OFFSET(fakturace!B216,fakturace!#REF!,0)</f>
        <v>#REF!</v>
      </c>
      <c r="B203" s="48" t="e">
        <f ca="1">OFFSET(fakturace!C216,fakturace!#REF!,0)</f>
        <v>#REF!</v>
      </c>
      <c r="C203" s="48" t="e">
        <f ca="1">OFFSET(fakturace!F216,fakturace!#REF!,0)</f>
        <v>#REF!</v>
      </c>
    </row>
    <row r="204" spans="1:3" x14ac:dyDescent="0.2">
      <c r="A204" s="47" t="e">
        <f ca="1">OFFSET(fakturace!B217,fakturace!#REF!,0)</f>
        <v>#REF!</v>
      </c>
      <c r="B204" s="48" t="e">
        <f ca="1">OFFSET(fakturace!C217,fakturace!#REF!,0)</f>
        <v>#REF!</v>
      </c>
      <c r="C204" s="48" t="e">
        <f ca="1">OFFSET(fakturace!F217,fakturace!#REF!,0)</f>
        <v>#REF!</v>
      </c>
    </row>
    <row r="205" spans="1:3" x14ac:dyDescent="0.2">
      <c r="A205" s="47" t="e">
        <f ca="1">OFFSET(fakturace!B218,fakturace!#REF!,0)</f>
        <v>#REF!</v>
      </c>
      <c r="B205" s="48" t="e">
        <f ca="1">OFFSET(fakturace!C218,fakturace!#REF!,0)</f>
        <v>#REF!</v>
      </c>
      <c r="C205" s="48" t="e">
        <f ca="1">OFFSET(fakturace!F218,fakturace!#REF!,0)</f>
        <v>#REF!</v>
      </c>
    </row>
    <row r="206" spans="1:3" x14ac:dyDescent="0.2">
      <c r="A206" s="47" t="e">
        <f ca="1">OFFSET(fakturace!B219,fakturace!#REF!,0)</f>
        <v>#REF!</v>
      </c>
      <c r="B206" s="48" t="e">
        <f ca="1">OFFSET(fakturace!C219,fakturace!#REF!,0)</f>
        <v>#REF!</v>
      </c>
      <c r="C206" s="48" t="e">
        <f ca="1">OFFSET(fakturace!F219,fakturace!#REF!,0)</f>
        <v>#REF!</v>
      </c>
    </row>
    <row r="207" spans="1:3" x14ac:dyDescent="0.2">
      <c r="A207" s="47" t="e">
        <f ca="1">OFFSET(fakturace!B220,fakturace!#REF!,0)</f>
        <v>#REF!</v>
      </c>
      <c r="B207" s="48" t="e">
        <f ca="1">OFFSET(fakturace!C220,fakturace!#REF!,0)</f>
        <v>#REF!</v>
      </c>
      <c r="C207" s="48" t="e">
        <f ca="1">OFFSET(fakturace!F220,fakturace!#REF!,0)</f>
        <v>#REF!</v>
      </c>
    </row>
    <row r="208" spans="1:3" x14ac:dyDescent="0.2">
      <c r="A208" s="47" t="e">
        <f ca="1">OFFSET(fakturace!B221,fakturace!#REF!,0)</f>
        <v>#REF!</v>
      </c>
      <c r="B208" s="48" t="e">
        <f ca="1">OFFSET(fakturace!C221,fakturace!#REF!,0)</f>
        <v>#REF!</v>
      </c>
      <c r="C208" s="48" t="e">
        <f ca="1">OFFSET(fakturace!F221,fakturace!#REF!,0)</f>
        <v>#REF!</v>
      </c>
    </row>
    <row r="209" spans="1:3" x14ac:dyDescent="0.2">
      <c r="A209" s="47" t="e">
        <f ca="1">OFFSET(fakturace!B222,fakturace!#REF!,0)</f>
        <v>#REF!</v>
      </c>
      <c r="B209" s="48" t="e">
        <f ca="1">OFFSET(fakturace!C222,fakturace!#REF!,0)</f>
        <v>#REF!</v>
      </c>
      <c r="C209" s="48" t="e">
        <f ca="1">OFFSET(fakturace!F222,fakturace!#REF!,0)</f>
        <v>#REF!</v>
      </c>
    </row>
    <row r="210" spans="1:3" x14ac:dyDescent="0.2">
      <c r="A210" s="47" t="e">
        <f ca="1">OFFSET(fakturace!B223,fakturace!#REF!,0)</f>
        <v>#REF!</v>
      </c>
      <c r="B210" s="48" t="e">
        <f ca="1">OFFSET(fakturace!C223,fakturace!#REF!,0)</f>
        <v>#REF!</v>
      </c>
      <c r="C210" s="48" t="e">
        <f ca="1">OFFSET(fakturace!F223,fakturace!#REF!,0)</f>
        <v>#REF!</v>
      </c>
    </row>
    <row r="211" spans="1:3" x14ac:dyDescent="0.2">
      <c r="A211" s="47" t="e">
        <f ca="1">OFFSET(fakturace!B224,fakturace!#REF!,0)</f>
        <v>#REF!</v>
      </c>
      <c r="B211" s="48" t="e">
        <f ca="1">OFFSET(fakturace!C224,fakturace!#REF!,0)</f>
        <v>#REF!</v>
      </c>
      <c r="C211" s="48" t="e">
        <f ca="1">OFFSET(fakturace!F224,fakturace!#REF!,0)</f>
        <v>#REF!</v>
      </c>
    </row>
    <row r="212" spans="1:3" x14ac:dyDescent="0.2">
      <c r="A212" s="47" t="e">
        <f ca="1">OFFSET(fakturace!B225,fakturace!#REF!,0)</f>
        <v>#REF!</v>
      </c>
      <c r="B212" s="48" t="e">
        <f ca="1">OFFSET(fakturace!C225,fakturace!#REF!,0)</f>
        <v>#REF!</v>
      </c>
      <c r="C212" s="48" t="e">
        <f ca="1">OFFSET(fakturace!F225,fakturace!#REF!,0)</f>
        <v>#REF!</v>
      </c>
    </row>
    <row r="213" spans="1:3" x14ac:dyDescent="0.2">
      <c r="A213" s="47" t="e">
        <f ca="1">OFFSET(fakturace!B226,fakturace!#REF!,0)</f>
        <v>#REF!</v>
      </c>
      <c r="B213" s="48" t="e">
        <f ca="1">OFFSET(fakturace!C226,fakturace!#REF!,0)</f>
        <v>#REF!</v>
      </c>
      <c r="C213" s="48" t="e">
        <f ca="1">OFFSET(fakturace!F226,fakturace!#REF!,0)</f>
        <v>#REF!</v>
      </c>
    </row>
    <row r="214" spans="1:3" x14ac:dyDescent="0.2">
      <c r="A214" s="47" t="e">
        <f ca="1">OFFSET(fakturace!B227,fakturace!#REF!,0)</f>
        <v>#REF!</v>
      </c>
      <c r="B214" s="48" t="e">
        <f ca="1">OFFSET(fakturace!C227,fakturace!#REF!,0)</f>
        <v>#REF!</v>
      </c>
      <c r="C214" s="48" t="e">
        <f ca="1">OFFSET(fakturace!F227,fakturace!#REF!,0)</f>
        <v>#REF!</v>
      </c>
    </row>
    <row r="215" spans="1:3" x14ac:dyDescent="0.2">
      <c r="A215" s="47" t="e">
        <f ca="1">OFFSET(fakturace!B228,fakturace!#REF!,0)</f>
        <v>#REF!</v>
      </c>
      <c r="B215" s="48" t="e">
        <f ca="1">OFFSET(fakturace!C228,fakturace!#REF!,0)</f>
        <v>#REF!</v>
      </c>
      <c r="C215" s="48" t="e">
        <f ca="1">OFFSET(fakturace!F228,fakturace!#REF!,0)</f>
        <v>#REF!</v>
      </c>
    </row>
    <row r="216" spans="1:3" x14ac:dyDescent="0.2">
      <c r="A216" s="47" t="e">
        <f ca="1">OFFSET(fakturace!B229,fakturace!#REF!,0)</f>
        <v>#REF!</v>
      </c>
      <c r="B216" s="48" t="e">
        <f ca="1">OFFSET(fakturace!C229,fakturace!#REF!,0)</f>
        <v>#REF!</v>
      </c>
      <c r="C216" s="48" t="e">
        <f ca="1">OFFSET(fakturace!F229,fakturace!#REF!,0)</f>
        <v>#REF!</v>
      </c>
    </row>
    <row r="217" spans="1:3" x14ac:dyDescent="0.2">
      <c r="A217" s="47" t="e">
        <f ca="1">OFFSET(fakturace!B230,fakturace!#REF!,0)</f>
        <v>#REF!</v>
      </c>
      <c r="B217" s="48" t="e">
        <f ca="1">OFFSET(fakturace!C230,fakturace!#REF!,0)</f>
        <v>#REF!</v>
      </c>
      <c r="C217" s="48" t="e">
        <f ca="1">OFFSET(fakturace!F230,fakturace!#REF!,0)</f>
        <v>#REF!</v>
      </c>
    </row>
    <row r="218" spans="1:3" x14ac:dyDescent="0.2">
      <c r="A218" s="47" t="e">
        <f ca="1">OFFSET(fakturace!B231,fakturace!#REF!,0)</f>
        <v>#REF!</v>
      </c>
      <c r="B218" s="48" t="e">
        <f ca="1">OFFSET(fakturace!C231,fakturace!#REF!,0)</f>
        <v>#REF!</v>
      </c>
      <c r="C218" s="48" t="e">
        <f ca="1">OFFSET(fakturace!F231,fakturace!#REF!,0)</f>
        <v>#REF!</v>
      </c>
    </row>
    <row r="219" spans="1:3" x14ac:dyDescent="0.2">
      <c r="A219" s="47" t="e">
        <f ca="1">OFFSET(fakturace!B232,fakturace!#REF!,0)</f>
        <v>#REF!</v>
      </c>
      <c r="B219" s="48" t="e">
        <f ca="1">OFFSET(fakturace!C232,fakturace!#REF!,0)</f>
        <v>#REF!</v>
      </c>
      <c r="C219" s="48" t="e">
        <f ca="1">OFFSET(fakturace!F232,fakturace!#REF!,0)</f>
        <v>#REF!</v>
      </c>
    </row>
    <row r="220" spans="1:3" x14ac:dyDescent="0.2">
      <c r="A220" s="47" t="e">
        <f ca="1">OFFSET(fakturace!B233,fakturace!#REF!,0)</f>
        <v>#REF!</v>
      </c>
      <c r="B220" s="48" t="e">
        <f ca="1">OFFSET(fakturace!C233,fakturace!#REF!,0)</f>
        <v>#REF!</v>
      </c>
      <c r="C220" s="48" t="e">
        <f ca="1">OFFSET(fakturace!F233,fakturace!#REF!,0)</f>
        <v>#REF!</v>
      </c>
    </row>
    <row r="221" spans="1:3" x14ac:dyDescent="0.2">
      <c r="A221" s="47" t="e">
        <f ca="1">OFFSET(fakturace!B234,fakturace!#REF!,0)</f>
        <v>#REF!</v>
      </c>
      <c r="B221" s="48" t="e">
        <f ca="1">OFFSET(fakturace!C234,fakturace!#REF!,0)</f>
        <v>#REF!</v>
      </c>
      <c r="C221" s="48" t="e">
        <f ca="1">OFFSET(fakturace!F234,fakturace!#REF!,0)</f>
        <v>#REF!</v>
      </c>
    </row>
    <row r="222" spans="1:3" x14ac:dyDescent="0.2">
      <c r="A222" s="47" t="e">
        <f ca="1">OFFSET(fakturace!B235,fakturace!#REF!,0)</f>
        <v>#REF!</v>
      </c>
      <c r="B222" s="48" t="e">
        <f ca="1">OFFSET(fakturace!C235,fakturace!#REF!,0)</f>
        <v>#REF!</v>
      </c>
      <c r="C222" s="48" t="e">
        <f ca="1">OFFSET(fakturace!F235,fakturace!#REF!,0)</f>
        <v>#REF!</v>
      </c>
    </row>
    <row r="223" spans="1:3" x14ac:dyDescent="0.2">
      <c r="A223" s="47" t="e">
        <f ca="1">OFFSET(fakturace!B236,fakturace!#REF!,0)</f>
        <v>#REF!</v>
      </c>
      <c r="B223" s="48" t="e">
        <f ca="1">OFFSET(fakturace!C236,fakturace!#REF!,0)</f>
        <v>#REF!</v>
      </c>
      <c r="C223" s="48" t="e">
        <f ca="1">OFFSET(fakturace!F236,fakturace!#REF!,0)</f>
        <v>#REF!</v>
      </c>
    </row>
    <row r="224" spans="1:3" x14ac:dyDescent="0.2">
      <c r="A224" s="47" t="e">
        <f ca="1">OFFSET(fakturace!B237,fakturace!#REF!,0)</f>
        <v>#REF!</v>
      </c>
      <c r="B224" s="48" t="e">
        <f ca="1">OFFSET(fakturace!C237,fakturace!#REF!,0)</f>
        <v>#REF!</v>
      </c>
      <c r="C224" s="48" t="e">
        <f ca="1">OFFSET(fakturace!F237,fakturace!#REF!,0)</f>
        <v>#REF!</v>
      </c>
    </row>
    <row r="225" spans="1:3" x14ac:dyDescent="0.2">
      <c r="A225" s="47" t="e">
        <f ca="1">OFFSET(fakturace!B238,fakturace!#REF!,0)</f>
        <v>#REF!</v>
      </c>
      <c r="B225" s="48" t="e">
        <f ca="1">OFFSET(fakturace!C238,fakturace!#REF!,0)</f>
        <v>#REF!</v>
      </c>
      <c r="C225" s="48" t="e">
        <f ca="1">OFFSET(fakturace!F238,fakturace!#REF!,0)</f>
        <v>#REF!</v>
      </c>
    </row>
    <row r="226" spans="1:3" x14ac:dyDescent="0.2">
      <c r="A226" s="47" t="e">
        <f ca="1">OFFSET(fakturace!B239,fakturace!#REF!,0)</f>
        <v>#REF!</v>
      </c>
      <c r="B226" s="48" t="e">
        <f ca="1">OFFSET(fakturace!C239,fakturace!#REF!,0)</f>
        <v>#REF!</v>
      </c>
      <c r="C226" s="48" t="e">
        <f ca="1">OFFSET(fakturace!F239,fakturace!#REF!,0)</f>
        <v>#REF!</v>
      </c>
    </row>
    <row r="227" spans="1:3" x14ac:dyDescent="0.2">
      <c r="A227" s="47" t="e">
        <f ca="1">OFFSET(fakturace!B240,fakturace!#REF!,0)</f>
        <v>#REF!</v>
      </c>
      <c r="B227" s="48" t="e">
        <f ca="1">OFFSET(fakturace!C240,fakturace!#REF!,0)</f>
        <v>#REF!</v>
      </c>
      <c r="C227" s="48" t="e">
        <f ca="1">OFFSET(fakturace!F240,fakturace!#REF!,0)</f>
        <v>#REF!</v>
      </c>
    </row>
    <row r="228" spans="1:3" x14ac:dyDescent="0.2">
      <c r="A228" s="47" t="e">
        <f ca="1">OFFSET(fakturace!B241,fakturace!#REF!,0)</f>
        <v>#REF!</v>
      </c>
      <c r="B228" s="48" t="e">
        <f ca="1">OFFSET(fakturace!C241,fakturace!#REF!,0)</f>
        <v>#REF!</v>
      </c>
      <c r="C228" s="48" t="e">
        <f ca="1">OFFSET(fakturace!F241,fakturace!#REF!,0)</f>
        <v>#REF!</v>
      </c>
    </row>
    <row r="229" spans="1:3" x14ac:dyDescent="0.2">
      <c r="A229" s="47" t="e">
        <f ca="1">OFFSET(fakturace!B242,fakturace!#REF!,0)</f>
        <v>#REF!</v>
      </c>
      <c r="B229" s="48" t="e">
        <f ca="1">OFFSET(fakturace!C242,fakturace!#REF!,0)</f>
        <v>#REF!</v>
      </c>
      <c r="C229" s="48" t="e">
        <f ca="1">OFFSET(fakturace!F242,fakturace!#REF!,0)</f>
        <v>#REF!</v>
      </c>
    </row>
    <row r="230" spans="1:3" x14ac:dyDescent="0.2">
      <c r="A230" s="47" t="e">
        <f ca="1">OFFSET(fakturace!B243,fakturace!#REF!,0)</f>
        <v>#REF!</v>
      </c>
      <c r="B230" s="48" t="e">
        <f ca="1">OFFSET(fakturace!C243,fakturace!#REF!,0)</f>
        <v>#REF!</v>
      </c>
      <c r="C230" s="48" t="e">
        <f ca="1">OFFSET(fakturace!F243,fakturace!#REF!,0)</f>
        <v>#REF!</v>
      </c>
    </row>
    <row r="231" spans="1:3" x14ac:dyDescent="0.2">
      <c r="A231" s="47" t="e">
        <f ca="1">OFFSET(fakturace!B244,fakturace!#REF!,0)</f>
        <v>#REF!</v>
      </c>
      <c r="B231" s="48" t="e">
        <f ca="1">OFFSET(fakturace!C244,fakturace!#REF!,0)</f>
        <v>#REF!</v>
      </c>
      <c r="C231" s="48" t="e">
        <f ca="1">OFFSET(fakturace!F244,fakturace!#REF!,0)</f>
        <v>#REF!</v>
      </c>
    </row>
    <row r="232" spans="1:3" x14ac:dyDescent="0.2">
      <c r="A232" s="47" t="e">
        <f ca="1">OFFSET(fakturace!B245,fakturace!#REF!,0)</f>
        <v>#REF!</v>
      </c>
      <c r="B232" s="48" t="e">
        <f ca="1">OFFSET(fakturace!C245,fakturace!#REF!,0)</f>
        <v>#REF!</v>
      </c>
      <c r="C232" s="48" t="e">
        <f ca="1">OFFSET(fakturace!F245,fakturace!#REF!,0)</f>
        <v>#REF!</v>
      </c>
    </row>
    <row r="233" spans="1:3" x14ac:dyDescent="0.2">
      <c r="A233" s="47" t="e">
        <f ca="1">OFFSET(fakturace!B246,fakturace!#REF!,0)</f>
        <v>#REF!</v>
      </c>
      <c r="B233" s="48" t="e">
        <f ca="1">OFFSET(fakturace!C246,fakturace!#REF!,0)</f>
        <v>#REF!</v>
      </c>
      <c r="C233" s="48" t="e">
        <f ca="1">OFFSET(fakturace!F246,fakturace!#REF!,0)</f>
        <v>#REF!</v>
      </c>
    </row>
    <row r="234" spans="1:3" x14ac:dyDescent="0.2">
      <c r="A234" s="47" t="e">
        <f ca="1">OFFSET(fakturace!B247,fakturace!#REF!,0)</f>
        <v>#REF!</v>
      </c>
      <c r="B234" s="48" t="e">
        <f ca="1">OFFSET(fakturace!C247,fakturace!#REF!,0)</f>
        <v>#REF!</v>
      </c>
      <c r="C234" s="48" t="e">
        <f ca="1">OFFSET(fakturace!F247,fakturace!#REF!,0)</f>
        <v>#REF!</v>
      </c>
    </row>
    <row r="235" spans="1:3" x14ac:dyDescent="0.2">
      <c r="A235" s="47" t="e">
        <f ca="1">OFFSET(fakturace!B248,fakturace!#REF!,0)</f>
        <v>#REF!</v>
      </c>
      <c r="B235" s="48" t="e">
        <f ca="1">OFFSET(fakturace!C248,fakturace!#REF!,0)</f>
        <v>#REF!</v>
      </c>
      <c r="C235" s="48" t="e">
        <f ca="1">OFFSET(fakturace!F248,fakturace!#REF!,0)</f>
        <v>#REF!</v>
      </c>
    </row>
    <row r="236" spans="1:3" x14ac:dyDescent="0.2">
      <c r="A236" s="47" t="e">
        <f ca="1">OFFSET(fakturace!B249,fakturace!#REF!,0)</f>
        <v>#REF!</v>
      </c>
      <c r="B236" s="48" t="e">
        <f ca="1">OFFSET(fakturace!C249,fakturace!#REF!,0)</f>
        <v>#REF!</v>
      </c>
      <c r="C236" s="48" t="e">
        <f ca="1">OFFSET(fakturace!F249,fakturace!#REF!,0)</f>
        <v>#REF!</v>
      </c>
    </row>
    <row r="237" spans="1:3" x14ac:dyDescent="0.2">
      <c r="A237" s="47" t="e">
        <f ca="1">OFFSET(fakturace!B250,fakturace!#REF!,0)</f>
        <v>#REF!</v>
      </c>
      <c r="B237" s="48" t="e">
        <f ca="1">OFFSET(fakturace!C250,fakturace!#REF!,0)</f>
        <v>#REF!</v>
      </c>
      <c r="C237" s="48" t="e">
        <f ca="1">OFFSET(fakturace!F250,fakturace!#REF!,0)</f>
        <v>#REF!</v>
      </c>
    </row>
    <row r="238" spans="1:3" x14ac:dyDescent="0.2">
      <c r="A238" s="47" t="e">
        <f ca="1">OFFSET(fakturace!B251,fakturace!#REF!,0)</f>
        <v>#REF!</v>
      </c>
      <c r="B238" s="48" t="e">
        <f ca="1">OFFSET(fakturace!C251,fakturace!#REF!,0)</f>
        <v>#REF!</v>
      </c>
      <c r="C238" s="48" t="e">
        <f ca="1">OFFSET(fakturace!F251,fakturace!#REF!,0)</f>
        <v>#REF!</v>
      </c>
    </row>
    <row r="239" spans="1:3" x14ac:dyDescent="0.2">
      <c r="A239" s="47" t="e">
        <f ca="1">OFFSET(fakturace!B252,fakturace!#REF!,0)</f>
        <v>#REF!</v>
      </c>
      <c r="B239" s="48" t="e">
        <f ca="1">OFFSET(fakturace!C252,fakturace!#REF!,0)</f>
        <v>#REF!</v>
      </c>
      <c r="C239" s="48" t="e">
        <f ca="1">OFFSET(fakturace!F252,fakturace!#REF!,0)</f>
        <v>#REF!</v>
      </c>
    </row>
    <row r="240" spans="1:3" x14ac:dyDescent="0.2">
      <c r="A240" s="47" t="e">
        <f ca="1">OFFSET(fakturace!B253,fakturace!#REF!,0)</f>
        <v>#REF!</v>
      </c>
      <c r="B240" s="48" t="e">
        <f ca="1">OFFSET(fakturace!C253,fakturace!#REF!,0)</f>
        <v>#REF!</v>
      </c>
      <c r="C240" s="48" t="e">
        <f ca="1">OFFSET(fakturace!F253,fakturace!#REF!,0)</f>
        <v>#REF!</v>
      </c>
    </row>
    <row r="241" spans="1:3" x14ac:dyDescent="0.2">
      <c r="A241" s="47" t="e">
        <f ca="1">OFFSET(fakturace!B254,fakturace!#REF!,0)</f>
        <v>#REF!</v>
      </c>
      <c r="B241" s="48" t="e">
        <f ca="1">OFFSET(fakturace!C254,fakturace!#REF!,0)</f>
        <v>#REF!</v>
      </c>
      <c r="C241" s="48" t="e">
        <f ca="1">OFFSET(fakturace!F254,fakturace!#REF!,0)</f>
        <v>#REF!</v>
      </c>
    </row>
    <row r="242" spans="1:3" x14ac:dyDescent="0.2">
      <c r="A242" s="47" t="e">
        <f ca="1">OFFSET(fakturace!B255,fakturace!#REF!,0)</f>
        <v>#REF!</v>
      </c>
      <c r="B242" s="48" t="e">
        <f ca="1">OFFSET(fakturace!C255,fakturace!#REF!,0)</f>
        <v>#REF!</v>
      </c>
      <c r="C242" s="48" t="e">
        <f ca="1">OFFSET(fakturace!F255,fakturace!#REF!,0)</f>
        <v>#REF!</v>
      </c>
    </row>
    <row r="243" spans="1:3" x14ac:dyDescent="0.2">
      <c r="A243" s="47" t="e">
        <f ca="1">OFFSET(fakturace!B256,fakturace!#REF!,0)</f>
        <v>#REF!</v>
      </c>
      <c r="B243" s="48" t="e">
        <f ca="1">OFFSET(fakturace!C256,fakturace!#REF!,0)</f>
        <v>#REF!</v>
      </c>
      <c r="C243" s="48" t="e">
        <f ca="1">OFFSET(fakturace!F256,fakturace!#REF!,0)</f>
        <v>#REF!</v>
      </c>
    </row>
    <row r="244" spans="1:3" x14ac:dyDescent="0.2">
      <c r="A244" s="47" t="e">
        <f ca="1">OFFSET(fakturace!B257,fakturace!#REF!,0)</f>
        <v>#REF!</v>
      </c>
      <c r="B244" s="48" t="e">
        <f ca="1">OFFSET(fakturace!C257,fakturace!#REF!,0)</f>
        <v>#REF!</v>
      </c>
      <c r="C244" s="48" t="e">
        <f ca="1">OFFSET(fakturace!F257,fakturace!#REF!,0)</f>
        <v>#REF!</v>
      </c>
    </row>
    <row r="245" spans="1:3" x14ac:dyDescent="0.2">
      <c r="A245" s="47" t="e">
        <f ca="1">OFFSET(fakturace!B258,fakturace!#REF!,0)</f>
        <v>#REF!</v>
      </c>
      <c r="B245" s="48" t="e">
        <f ca="1">OFFSET(fakturace!C258,fakturace!#REF!,0)</f>
        <v>#REF!</v>
      </c>
      <c r="C245" s="48" t="e">
        <f ca="1">OFFSET(fakturace!F258,fakturace!#REF!,0)</f>
        <v>#REF!</v>
      </c>
    </row>
    <row r="246" spans="1:3" x14ac:dyDescent="0.2">
      <c r="A246" s="47" t="e">
        <f ca="1">OFFSET(fakturace!B259,fakturace!#REF!,0)</f>
        <v>#REF!</v>
      </c>
      <c r="B246" s="48" t="e">
        <f ca="1">OFFSET(fakturace!C259,fakturace!#REF!,0)</f>
        <v>#REF!</v>
      </c>
      <c r="C246" s="48" t="e">
        <f ca="1">OFFSET(fakturace!F259,fakturace!#REF!,0)</f>
        <v>#REF!</v>
      </c>
    </row>
    <row r="247" spans="1:3" x14ac:dyDescent="0.2">
      <c r="A247" s="47" t="e">
        <f ca="1">OFFSET(fakturace!B260,fakturace!#REF!,0)</f>
        <v>#REF!</v>
      </c>
      <c r="B247" s="48" t="e">
        <f ca="1">OFFSET(fakturace!C260,fakturace!#REF!,0)</f>
        <v>#REF!</v>
      </c>
      <c r="C247" s="48" t="e">
        <f ca="1">OFFSET(fakturace!F260,fakturace!#REF!,0)</f>
        <v>#REF!</v>
      </c>
    </row>
    <row r="248" spans="1:3" x14ac:dyDescent="0.2">
      <c r="A248" s="47" t="e">
        <f ca="1">OFFSET(fakturace!B261,fakturace!#REF!,0)</f>
        <v>#REF!</v>
      </c>
      <c r="B248" s="48" t="e">
        <f ca="1">OFFSET(fakturace!C261,fakturace!#REF!,0)</f>
        <v>#REF!</v>
      </c>
      <c r="C248" s="48" t="e">
        <f ca="1">OFFSET(fakturace!F261,fakturace!#REF!,0)</f>
        <v>#REF!</v>
      </c>
    </row>
    <row r="249" spans="1:3" x14ac:dyDescent="0.2">
      <c r="A249" s="47" t="e">
        <f ca="1">OFFSET(fakturace!B262,fakturace!#REF!,0)</f>
        <v>#REF!</v>
      </c>
      <c r="B249" s="48" t="e">
        <f ca="1">OFFSET(fakturace!C262,fakturace!#REF!,0)</f>
        <v>#REF!</v>
      </c>
      <c r="C249" s="48" t="e">
        <f ca="1">OFFSET(fakturace!F262,fakturace!#REF!,0)</f>
        <v>#REF!</v>
      </c>
    </row>
    <row r="250" spans="1:3" x14ac:dyDescent="0.2">
      <c r="A250" s="47" t="e">
        <f ca="1">OFFSET(fakturace!B263,fakturace!#REF!,0)</f>
        <v>#REF!</v>
      </c>
      <c r="B250" s="48" t="e">
        <f ca="1">OFFSET(fakturace!C263,fakturace!#REF!,0)</f>
        <v>#REF!</v>
      </c>
      <c r="C250" s="48" t="e">
        <f ca="1">OFFSET(fakturace!F263,fakturace!#REF!,0)</f>
        <v>#REF!</v>
      </c>
    </row>
    <row r="251" spans="1:3" x14ac:dyDescent="0.2">
      <c r="A251" s="47" t="e">
        <f ca="1">OFFSET(fakturace!B264,fakturace!#REF!,0)</f>
        <v>#REF!</v>
      </c>
      <c r="B251" s="48" t="e">
        <f ca="1">OFFSET(fakturace!C264,fakturace!#REF!,0)</f>
        <v>#REF!</v>
      </c>
      <c r="C251" s="48" t="e">
        <f ca="1">OFFSET(fakturace!F264,fakturace!#REF!,0)</f>
        <v>#REF!</v>
      </c>
    </row>
    <row r="252" spans="1:3" x14ac:dyDescent="0.2">
      <c r="A252" s="47" t="e">
        <f ca="1">OFFSET(fakturace!B265,fakturace!#REF!,0)</f>
        <v>#REF!</v>
      </c>
      <c r="B252" s="48" t="e">
        <f ca="1">OFFSET(fakturace!C265,fakturace!#REF!,0)</f>
        <v>#REF!</v>
      </c>
      <c r="C252" s="48" t="e">
        <f ca="1">OFFSET(fakturace!F265,fakturace!#REF!,0)</f>
        <v>#REF!</v>
      </c>
    </row>
    <row r="253" spans="1:3" x14ac:dyDescent="0.2">
      <c r="A253" s="47" t="e">
        <f ca="1">OFFSET(fakturace!B266,fakturace!#REF!,0)</f>
        <v>#REF!</v>
      </c>
      <c r="B253" s="48" t="e">
        <f ca="1">OFFSET(fakturace!C266,fakturace!#REF!,0)</f>
        <v>#REF!</v>
      </c>
      <c r="C253" s="48" t="e">
        <f ca="1">OFFSET(fakturace!F266,fakturace!#REF!,0)</f>
        <v>#REF!</v>
      </c>
    </row>
    <row r="254" spans="1:3" x14ac:dyDescent="0.2">
      <c r="A254" s="47" t="e">
        <f ca="1">OFFSET(fakturace!B267,fakturace!#REF!,0)</f>
        <v>#REF!</v>
      </c>
      <c r="B254" s="48" t="e">
        <f ca="1">OFFSET(fakturace!C267,fakturace!#REF!,0)</f>
        <v>#REF!</v>
      </c>
      <c r="C254" s="48" t="e">
        <f ca="1">OFFSET(fakturace!F267,fakturace!#REF!,0)</f>
        <v>#REF!</v>
      </c>
    </row>
    <row r="255" spans="1:3" x14ac:dyDescent="0.2">
      <c r="A255" s="47" t="e">
        <f ca="1">OFFSET(fakturace!B268,fakturace!#REF!,0)</f>
        <v>#REF!</v>
      </c>
      <c r="B255" s="48" t="e">
        <f ca="1">OFFSET(fakturace!C268,fakturace!#REF!,0)</f>
        <v>#REF!</v>
      </c>
      <c r="C255" s="48" t="e">
        <f ca="1">OFFSET(fakturace!F268,fakturace!#REF!,0)</f>
        <v>#REF!</v>
      </c>
    </row>
    <row r="256" spans="1:3" x14ac:dyDescent="0.2">
      <c r="A256" s="47" t="e">
        <f ca="1">OFFSET(fakturace!B269,fakturace!#REF!,0)</f>
        <v>#REF!</v>
      </c>
      <c r="B256" s="48" t="e">
        <f ca="1">OFFSET(fakturace!C269,fakturace!#REF!,0)</f>
        <v>#REF!</v>
      </c>
      <c r="C256" s="48" t="e">
        <f ca="1">OFFSET(fakturace!F269,fakturace!#REF!,0)</f>
        <v>#REF!</v>
      </c>
    </row>
    <row r="257" spans="1:3" x14ac:dyDescent="0.2">
      <c r="A257" s="47" t="e">
        <f ca="1">OFFSET(fakturace!B270,fakturace!#REF!,0)</f>
        <v>#REF!</v>
      </c>
      <c r="B257" s="48" t="e">
        <f ca="1">OFFSET(fakturace!C270,fakturace!#REF!,0)</f>
        <v>#REF!</v>
      </c>
      <c r="C257" s="48" t="e">
        <f ca="1">OFFSET(fakturace!F270,fakturace!#REF!,0)</f>
        <v>#REF!</v>
      </c>
    </row>
    <row r="258" spans="1:3" x14ac:dyDescent="0.2">
      <c r="A258" s="47" t="e">
        <f ca="1">OFFSET(fakturace!B271,fakturace!#REF!,0)</f>
        <v>#REF!</v>
      </c>
      <c r="B258" s="48" t="e">
        <f ca="1">OFFSET(fakturace!C271,fakturace!#REF!,0)</f>
        <v>#REF!</v>
      </c>
      <c r="C258" s="48" t="e">
        <f ca="1">OFFSET(fakturace!F271,fakturace!#REF!,0)</f>
        <v>#REF!</v>
      </c>
    </row>
    <row r="259" spans="1:3" x14ac:dyDescent="0.2">
      <c r="A259" s="47" t="e">
        <f ca="1">OFFSET(fakturace!B272,fakturace!#REF!,0)</f>
        <v>#REF!</v>
      </c>
      <c r="B259" s="48" t="e">
        <f ca="1">OFFSET(fakturace!C272,fakturace!#REF!,0)</f>
        <v>#REF!</v>
      </c>
      <c r="C259" s="48" t="e">
        <f ca="1">OFFSET(fakturace!F272,fakturace!#REF!,0)</f>
        <v>#REF!</v>
      </c>
    </row>
    <row r="260" spans="1:3" x14ac:dyDescent="0.2">
      <c r="A260" s="47" t="e">
        <f ca="1">OFFSET(fakturace!B273,fakturace!#REF!,0)</f>
        <v>#REF!</v>
      </c>
      <c r="B260" s="48" t="e">
        <f ca="1">OFFSET(fakturace!C273,fakturace!#REF!,0)</f>
        <v>#REF!</v>
      </c>
      <c r="C260" s="48" t="e">
        <f ca="1">OFFSET(fakturace!F273,fakturace!#REF!,0)</f>
        <v>#REF!</v>
      </c>
    </row>
    <row r="261" spans="1:3" x14ac:dyDescent="0.2">
      <c r="A261" s="47" t="e">
        <f ca="1">OFFSET(fakturace!B274,fakturace!#REF!,0)</f>
        <v>#REF!</v>
      </c>
      <c r="B261" s="48" t="e">
        <f ca="1">OFFSET(fakturace!C274,fakturace!#REF!,0)</f>
        <v>#REF!</v>
      </c>
      <c r="C261" s="48" t="e">
        <f ca="1">OFFSET(fakturace!F274,fakturace!#REF!,0)</f>
        <v>#REF!</v>
      </c>
    </row>
    <row r="262" spans="1:3" x14ac:dyDescent="0.2">
      <c r="A262" s="47" t="e">
        <f ca="1">OFFSET(fakturace!B275,fakturace!#REF!,0)</f>
        <v>#REF!</v>
      </c>
      <c r="B262" s="48" t="e">
        <f ca="1">OFFSET(fakturace!C275,fakturace!#REF!,0)</f>
        <v>#REF!</v>
      </c>
      <c r="C262" s="48" t="e">
        <f ca="1">OFFSET(fakturace!F275,fakturace!#REF!,0)</f>
        <v>#REF!</v>
      </c>
    </row>
    <row r="263" spans="1:3" x14ac:dyDescent="0.2">
      <c r="A263" s="47" t="e">
        <f ca="1">OFFSET(fakturace!B276,fakturace!#REF!,0)</f>
        <v>#REF!</v>
      </c>
      <c r="B263" s="48" t="e">
        <f ca="1">OFFSET(fakturace!C276,fakturace!#REF!,0)</f>
        <v>#REF!</v>
      </c>
      <c r="C263" s="48" t="e">
        <f ca="1">OFFSET(fakturace!F276,fakturace!#REF!,0)</f>
        <v>#REF!</v>
      </c>
    </row>
    <row r="264" spans="1:3" x14ac:dyDescent="0.2">
      <c r="A264" s="47" t="e">
        <f ca="1">OFFSET(fakturace!B277,fakturace!#REF!,0)</f>
        <v>#REF!</v>
      </c>
      <c r="B264" s="48" t="e">
        <f ca="1">OFFSET(fakturace!C277,fakturace!#REF!,0)</f>
        <v>#REF!</v>
      </c>
      <c r="C264" s="48" t="e">
        <f ca="1">OFFSET(fakturace!F277,fakturace!#REF!,0)</f>
        <v>#REF!</v>
      </c>
    </row>
    <row r="265" spans="1:3" x14ac:dyDescent="0.2">
      <c r="A265" s="47" t="e">
        <f ca="1">OFFSET(fakturace!B278,fakturace!#REF!,0)</f>
        <v>#REF!</v>
      </c>
      <c r="B265" s="48" t="e">
        <f ca="1">OFFSET(fakturace!C278,fakturace!#REF!,0)</f>
        <v>#REF!</v>
      </c>
      <c r="C265" s="48" t="e">
        <f ca="1">OFFSET(fakturace!F278,fakturace!#REF!,0)</f>
        <v>#REF!</v>
      </c>
    </row>
    <row r="266" spans="1:3" x14ac:dyDescent="0.2">
      <c r="A266" s="47" t="e">
        <f ca="1">OFFSET(fakturace!B279,fakturace!#REF!,0)</f>
        <v>#REF!</v>
      </c>
      <c r="B266" s="48" t="e">
        <f ca="1">OFFSET(fakturace!C279,fakturace!#REF!,0)</f>
        <v>#REF!</v>
      </c>
      <c r="C266" s="48" t="e">
        <f ca="1">OFFSET(fakturace!F279,fakturace!#REF!,0)</f>
        <v>#REF!</v>
      </c>
    </row>
    <row r="267" spans="1:3" x14ac:dyDescent="0.2">
      <c r="A267" s="47" t="e">
        <f ca="1">OFFSET(fakturace!B280,fakturace!#REF!,0)</f>
        <v>#REF!</v>
      </c>
      <c r="B267" s="48" t="e">
        <f ca="1">OFFSET(fakturace!C280,fakturace!#REF!,0)</f>
        <v>#REF!</v>
      </c>
      <c r="C267" s="48" t="e">
        <f ca="1">OFFSET(fakturace!F280,fakturace!#REF!,0)</f>
        <v>#REF!</v>
      </c>
    </row>
    <row r="268" spans="1:3" x14ac:dyDescent="0.2">
      <c r="A268" s="47" t="e">
        <f ca="1">OFFSET(fakturace!B281,fakturace!#REF!,0)</f>
        <v>#REF!</v>
      </c>
      <c r="B268" s="48" t="e">
        <f ca="1">OFFSET(fakturace!C281,fakturace!#REF!,0)</f>
        <v>#REF!</v>
      </c>
      <c r="C268" s="48" t="e">
        <f ca="1">OFFSET(fakturace!F281,fakturace!#REF!,0)</f>
        <v>#REF!</v>
      </c>
    </row>
    <row r="269" spans="1:3" x14ac:dyDescent="0.2">
      <c r="A269" s="47" t="e">
        <f ca="1">OFFSET(fakturace!B282,fakturace!#REF!,0)</f>
        <v>#REF!</v>
      </c>
      <c r="B269" s="48" t="e">
        <f ca="1">OFFSET(fakturace!C282,fakturace!#REF!,0)</f>
        <v>#REF!</v>
      </c>
      <c r="C269" s="48" t="e">
        <f ca="1">OFFSET(fakturace!F282,fakturace!#REF!,0)</f>
        <v>#REF!</v>
      </c>
    </row>
    <row r="270" spans="1:3" x14ac:dyDescent="0.2">
      <c r="A270" s="47" t="e">
        <f ca="1">OFFSET(fakturace!B283,fakturace!#REF!,0)</f>
        <v>#REF!</v>
      </c>
      <c r="B270" s="48" t="e">
        <f ca="1">OFFSET(fakturace!C283,fakturace!#REF!,0)</f>
        <v>#REF!</v>
      </c>
      <c r="C270" s="48" t="e">
        <f ca="1">OFFSET(fakturace!F283,fakturace!#REF!,0)</f>
        <v>#REF!</v>
      </c>
    </row>
    <row r="271" spans="1:3" x14ac:dyDescent="0.2">
      <c r="A271" s="47" t="e">
        <f ca="1">OFFSET(fakturace!B284,fakturace!#REF!,0)</f>
        <v>#REF!</v>
      </c>
      <c r="B271" s="48" t="e">
        <f ca="1">OFFSET(fakturace!C284,fakturace!#REF!,0)</f>
        <v>#REF!</v>
      </c>
      <c r="C271" s="48" t="e">
        <f ca="1">OFFSET(fakturace!F284,fakturace!#REF!,0)</f>
        <v>#REF!</v>
      </c>
    </row>
    <row r="272" spans="1:3" x14ac:dyDescent="0.2">
      <c r="A272" s="47" t="e">
        <f ca="1">OFFSET(fakturace!B285,fakturace!#REF!,0)</f>
        <v>#REF!</v>
      </c>
      <c r="B272" s="48" t="e">
        <f ca="1">OFFSET(fakturace!C285,fakturace!#REF!,0)</f>
        <v>#REF!</v>
      </c>
      <c r="C272" s="48" t="e">
        <f ca="1">OFFSET(fakturace!F285,fakturace!#REF!,0)</f>
        <v>#REF!</v>
      </c>
    </row>
    <row r="273" spans="1:3" x14ac:dyDescent="0.2">
      <c r="A273" s="47" t="e">
        <f ca="1">OFFSET(fakturace!B286,fakturace!#REF!,0)</f>
        <v>#REF!</v>
      </c>
      <c r="B273" s="48" t="e">
        <f ca="1">OFFSET(fakturace!C286,fakturace!#REF!,0)</f>
        <v>#REF!</v>
      </c>
      <c r="C273" s="48" t="e">
        <f ca="1">OFFSET(fakturace!F286,fakturace!#REF!,0)</f>
        <v>#REF!</v>
      </c>
    </row>
    <row r="274" spans="1:3" x14ac:dyDescent="0.2">
      <c r="A274" s="47" t="e">
        <f ca="1">OFFSET(fakturace!B287,fakturace!#REF!,0)</f>
        <v>#REF!</v>
      </c>
      <c r="B274" s="48" t="e">
        <f ca="1">OFFSET(fakturace!C287,fakturace!#REF!,0)</f>
        <v>#REF!</v>
      </c>
      <c r="C274" s="48" t="e">
        <f ca="1">OFFSET(fakturace!F287,fakturace!#REF!,0)</f>
        <v>#REF!</v>
      </c>
    </row>
    <row r="275" spans="1:3" x14ac:dyDescent="0.2">
      <c r="A275" s="47" t="e">
        <f ca="1">OFFSET(fakturace!B288,fakturace!#REF!,0)</f>
        <v>#REF!</v>
      </c>
      <c r="B275" s="48" t="e">
        <f ca="1">OFFSET(fakturace!C288,fakturace!#REF!,0)</f>
        <v>#REF!</v>
      </c>
      <c r="C275" s="48" t="e">
        <f ca="1">OFFSET(fakturace!F288,fakturace!#REF!,0)</f>
        <v>#REF!</v>
      </c>
    </row>
    <row r="276" spans="1:3" x14ac:dyDescent="0.2">
      <c r="A276" s="47" t="e">
        <f ca="1">OFFSET(fakturace!B289,fakturace!#REF!,0)</f>
        <v>#REF!</v>
      </c>
      <c r="B276" s="48" t="e">
        <f ca="1">OFFSET(fakturace!C289,fakturace!#REF!,0)</f>
        <v>#REF!</v>
      </c>
      <c r="C276" s="48" t="e">
        <f ca="1">OFFSET(fakturace!F289,fakturace!#REF!,0)</f>
        <v>#REF!</v>
      </c>
    </row>
    <row r="277" spans="1:3" x14ac:dyDescent="0.2">
      <c r="A277" s="47" t="e">
        <f ca="1">OFFSET(fakturace!B290,fakturace!#REF!,0)</f>
        <v>#REF!</v>
      </c>
      <c r="B277" s="48" t="e">
        <f ca="1">OFFSET(fakturace!C290,fakturace!#REF!,0)</f>
        <v>#REF!</v>
      </c>
      <c r="C277" s="48" t="e">
        <f ca="1">OFFSET(fakturace!F290,fakturace!#REF!,0)</f>
        <v>#REF!</v>
      </c>
    </row>
    <row r="278" spans="1:3" x14ac:dyDescent="0.2">
      <c r="A278" s="47" t="e">
        <f ca="1">OFFSET(fakturace!B291,fakturace!#REF!,0)</f>
        <v>#REF!</v>
      </c>
      <c r="B278" s="48" t="e">
        <f ca="1">OFFSET(fakturace!C291,fakturace!#REF!,0)</f>
        <v>#REF!</v>
      </c>
      <c r="C278" s="48" t="e">
        <f ca="1">OFFSET(fakturace!F291,fakturace!#REF!,0)</f>
        <v>#REF!</v>
      </c>
    </row>
    <row r="279" spans="1:3" x14ac:dyDescent="0.2">
      <c r="A279" s="47" t="e">
        <f ca="1">OFFSET(fakturace!B292,fakturace!#REF!,0)</f>
        <v>#REF!</v>
      </c>
      <c r="B279" s="48" t="e">
        <f ca="1">OFFSET(fakturace!C292,fakturace!#REF!,0)</f>
        <v>#REF!</v>
      </c>
      <c r="C279" s="48" t="e">
        <f ca="1">OFFSET(fakturace!F292,fakturace!#REF!,0)</f>
        <v>#REF!</v>
      </c>
    </row>
    <row r="280" spans="1:3" x14ac:dyDescent="0.2">
      <c r="A280" s="47" t="e">
        <f ca="1">OFFSET(fakturace!B293,fakturace!#REF!,0)</f>
        <v>#REF!</v>
      </c>
      <c r="B280" s="48" t="e">
        <f ca="1">OFFSET(fakturace!C293,fakturace!#REF!,0)</f>
        <v>#REF!</v>
      </c>
      <c r="C280" s="48" t="e">
        <f ca="1">OFFSET(fakturace!F293,fakturace!#REF!,0)</f>
        <v>#REF!</v>
      </c>
    </row>
    <row r="281" spans="1:3" x14ac:dyDescent="0.2">
      <c r="A281" s="47" t="e">
        <f ca="1">OFFSET(fakturace!B294,fakturace!#REF!,0)</f>
        <v>#REF!</v>
      </c>
      <c r="B281" s="48" t="e">
        <f ca="1">OFFSET(fakturace!C294,fakturace!#REF!,0)</f>
        <v>#REF!</v>
      </c>
      <c r="C281" s="48" t="e">
        <f ca="1">OFFSET(fakturace!F294,fakturace!#REF!,0)</f>
        <v>#REF!</v>
      </c>
    </row>
    <row r="282" spans="1:3" x14ac:dyDescent="0.2">
      <c r="A282" s="47" t="e">
        <f ca="1">OFFSET(fakturace!B295,fakturace!#REF!,0)</f>
        <v>#REF!</v>
      </c>
      <c r="B282" s="48" t="e">
        <f ca="1">OFFSET(fakturace!C295,fakturace!#REF!,0)</f>
        <v>#REF!</v>
      </c>
      <c r="C282" s="48" t="e">
        <f ca="1">OFFSET(fakturace!F295,fakturace!#REF!,0)</f>
        <v>#REF!</v>
      </c>
    </row>
    <row r="283" spans="1:3" x14ac:dyDescent="0.2">
      <c r="A283" s="47" t="e">
        <f ca="1">OFFSET(fakturace!B296,fakturace!#REF!,0)</f>
        <v>#REF!</v>
      </c>
      <c r="B283" s="48" t="e">
        <f ca="1">OFFSET(fakturace!C296,fakturace!#REF!,0)</f>
        <v>#REF!</v>
      </c>
      <c r="C283" s="48" t="e">
        <f ca="1">OFFSET(fakturace!F296,fakturace!#REF!,0)</f>
        <v>#REF!</v>
      </c>
    </row>
    <row r="284" spans="1:3" x14ac:dyDescent="0.2">
      <c r="A284" s="47" t="e">
        <f ca="1">OFFSET(fakturace!B297,fakturace!#REF!,0)</f>
        <v>#REF!</v>
      </c>
      <c r="B284" s="48" t="e">
        <f ca="1">OFFSET(fakturace!C297,fakturace!#REF!,0)</f>
        <v>#REF!</v>
      </c>
      <c r="C284" s="48" t="e">
        <f ca="1">OFFSET(fakturace!F297,fakturace!#REF!,0)</f>
        <v>#REF!</v>
      </c>
    </row>
    <row r="285" spans="1:3" x14ac:dyDescent="0.2">
      <c r="A285" s="47" t="e">
        <f ca="1">OFFSET(fakturace!B298,fakturace!#REF!,0)</f>
        <v>#REF!</v>
      </c>
      <c r="B285" s="48" t="e">
        <f ca="1">OFFSET(fakturace!C298,fakturace!#REF!,0)</f>
        <v>#REF!</v>
      </c>
      <c r="C285" s="48" t="e">
        <f ca="1">OFFSET(fakturace!F298,fakturace!#REF!,0)</f>
        <v>#REF!</v>
      </c>
    </row>
    <row r="286" spans="1:3" x14ac:dyDescent="0.2">
      <c r="A286" s="47" t="e">
        <f ca="1">OFFSET(fakturace!B299,fakturace!#REF!,0)</f>
        <v>#REF!</v>
      </c>
      <c r="B286" s="48" t="e">
        <f ca="1">OFFSET(fakturace!C299,fakturace!#REF!,0)</f>
        <v>#REF!</v>
      </c>
      <c r="C286" s="48" t="e">
        <f ca="1">OFFSET(fakturace!F299,fakturace!#REF!,0)</f>
        <v>#REF!</v>
      </c>
    </row>
    <row r="287" spans="1:3" x14ac:dyDescent="0.2">
      <c r="A287" s="47" t="e">
        <f ca="1">OFFSET(fakturace!B300,fakturace!#REF!,0)</f>
        <v>#REF!</v>
      </c>
      <c r="B287" s="48" t="e">
        <f ca="1">OFFSET(fakturace!C300,fakturace!#REF!,0)</f>
        <v>#REF!</v>
      </c>
      <c r="C287" s="48" t="e">
        <f ca="1">OFFSET(fakturace!F300,fakturace!#REF!,0)</f>
        <v>#REF!</v>
      </c>
    </row>
    <row r="288" spans="1:3" x14ac:dyDescent="0.2">
      <c r="A288" s="47" t="e">
        <f ca="1">OFFSET(fakturace!B301,fakturace!#REF!,0)</f>
        <v>#REF!</v>
      </c>
      <c r="B288" s="48" t="e">
        <f ca="1">OFFSET(fakturace!C301,fakturace!#REF!,0)</f>
        <v>#REF!</v>
      </c>
      <c r="C288" s="48" t="e">
        <f ca="1">OFFSET(fakturace!F301,fakturace!#REF!,0)</f>
        <v>#REF!</v>
      </c>
    </row>
    <row r="289" spans="1:3" x14ac:dyDescent="0.2">
      <c r="A289" s="47" t="e">
        <f ca="1">OFFSET(fakturace!B302,fakturace!#REF!,0)</f>
        <v>#REF!</v>
      </c>
      <c r="B289" s="48" t="e">
        <f ca="1">OFFSET(fakturace!C302,fakturace!#REF!,0)</f>
        <v>#REF!</v>
      </c>
      <c r="C289" s="48" t="e">
        <f ca="1">OFFSET(fakturace!F302,fakturace!#REF!,0)</f>
        <v>#REF!</v>
      </c>
    </row>
    <row r="290" spans="1:3" x14ac:dyDescent="0.2">
      <c r="A290" s="47" t="e">
        <f ca="1">OFFSET(fakturace!B303,fakturace!#REF!,0)</f>
        <v>#REF!</v>
      </c>
      <c r="B290" s="48" t="e">
        <f ca="1">OFFSET(fakturace!C303,fakturace!#REF!,0)</f>
        <v>#REF!</v>
      </c>
      <c r="C290" s="48" t="e">
        <f ca="1">OFFSET(fakturace!F303,fakturace!#REF!,0)</f>
        <v>#REF!</v>
      </c>
    </row>
    <row r="291" spans="1:3" x14ac:dyDescent="0.2">
      <c r="A291" s="47" t="e">
        <f ca="1">OFFSET(fakturace!B304,fakturace!#REF!,0)</f>
        <v>#REF!</v>
      </c>
      <c r="B291" s="48" t="e">
        <f ca="1">OFFSET(fakturace!C304,fakturace!#REF!,0)</f>
        <v>#REF!</v>
      </c>
      <c r="C291" s="48" t="e">
        <f ca="1">OFFSET(fakturace!F304,fakturace!#REF!,0)</f>
        <v>#REF!</v>
      </c>
    </row>
    <row r="292" spans="1:3" x14ac:dyDescent="0.2">
      <c r="A292" s="47" t="e">
        <f ca="1">OFFSET(fakturace!B305,fakturace!#REF!,0)</f>
        <v>#REF!</v>
      </c>
      <c r="B292" s="48" t="e">
        <f ca="1">OFFSET(fakturace!C305,fakturace!#REF!,0)</f>
        <v>#REF!</v>
      </c>
      <c r="C292" s="48" t="e">
        <f ca="1">OFFSET(fakturace!F305,fakturace!#REF!,0)</f>
        <v>#REF!</v>
      </c>
    </row>
    <row r="293" spans="1:3" x14ac:dyDescent="0.2">
      <c r="A293" s="47" t="e">
        <f ca="1">OFFSET(fakturace!B306,fakturace!#REF!,0)</f>
        <v>#REF!</v>
      </c>
      <c r="B293" s="48" t="e">
        <f ca="1">OFFSET(fakturace!C306,fakturace!#REF!,0)</f>
        <v>#REF!</v>
      </c>
      <c r="C293" s="48" t="e">
        <f ca="1">OFFSET(fakturace!F306,fakturace!#REF!,0)</f>
        <v>#REF!</v>
      </c>
    </row>
    <row r="294" spans="1:3" x14ac:dyDescent="0.2">
      <c r="A294" s="47" t="e">
        <f ca="1">OFFSET(fakturace!B307,fakturace!#REF!,0)</f>
        <v>#REF!</v>
      </c>
      <c r="B294" s="48" t="e">
        <f ca="1">OFFSET(fakturace!C307,fakturace!#REF!,0)</f>
        <v>#REF!</v>
      </c>
      <c r="C294" s="48" t="e">
        <f ca="1">OFFSET(fakturace!F307,fakturace!#REF!,0)</f>
        <v>#REF!</v>
      </c>
    </row>
    <row r="295" spans="1:3" x14ac:dyDescent="0.2">
      <c r="A295" s="47" t="e">
        <f ca="1">OFFSET(fakturace!B308,fakturace!#REF!,0)</f>
        <v>#REF!</v>
      </c>
      <c r="B295" s="48" t="e">
        <f ca="1">OFFSET(fakturace!C308,fakturace!#REF!,0)</f>
        <v>#REF!</v>
      </c>
      <c r="C295" s="48" t="e">
        <f ca="1">OFFSET(fakturace!F308,fakturace!#REF!,0)</f>
        <v>#REF!</v>
      </c>
    </row>
    <row r="296" spans="1:3" x14ac:dyDescent="0.2">
      <c r="A296" s="47" t="e">
        <f ca="1">OFFSET(fakturace!B309,fakturace!#REF!,0)</f>
        <v>#REF!</v>
      </c>
      <c r="B296" s="48" t="e">
        <f ca="1">OFFSET(fakturace!C309,fakturace!#REF!,0)</f>
        <v>#REF!</v>
      </c>
      <c r="C296" s="48" t="e">
        <f ca="1">OFFSET(fakturace!F309,fakturace!#REF!,0)</f>
        <v>#REF!</v>
      </c>
    </row>
    <row r="297" spans="1:3" x14ac:dyDescent="0.2">
      <c r="A297" s="47" t="e">
        <f ca="1">OFFSET(fakturace!B310,fakturace!#REF!,0)</f>
        <v>#REF!</v>
      </c>
      <c r="B297" s="48" t="e">
        <f ca="1">OFFSET(fakturace!C310,fakturace!#REF!,0)</f>
        <v>#REF!</v>
      </c>
      <c r="C297" s="48" t="e">
        <f ca="1">OFFSET(fakturace!F310,fakturace!#REF!,0)</f>
        <v>#REF!</v>
      </c>
    </row>
    <row r="298" spans="1:3" x14ac:dyDescent="0.2">
      <c r="A298" s="47" t="e">
        <f ca="1">OFFSET(fakturace!B311,fakturace!#REF!,0)</f>
        <v>#REF!</v>
      </c>
      <c r="B298" s="48" t="e">
        <f ca="1">OFFSET(fakturace!C311,fakturace!#REF!,0)</f>
        <v>#REF!</v>
      </c>
      <c r="C298" s="48" t="e">
        <f ca="1">OFFSET(fakturace!F311,fakturace!#REF!,0)</f>
        <v>#REF!</v>
      </c>
    </row>
    <row r="299" spans="1:3" x14ac:dyDescent="0.2">
      <c r="A299" s="47" t="e">
        <f ca="1">OFFSET(fakturace!B312,fakturace!#REF!,0)</f>
        <v>#REF!</v>
      </c>
      <c r="B299" s="48" t="e">
        <f ca="1">OFFSET(fakturace!C312,fakturace!#REF!,0)</f>
        <v>#REF!</v>
      </c>
      <c r="C299" s="48" t="e">
        <f ca="1">OFFSET(fakturace!F312,fakturace!#REF!,0)</f>
        <v>#REF!</v>
      </c>
    </row>
    <row r="300" spans="1:3" x14ac:dyDescent="0.2">
      <c r="A300" s="47" t="e">
        <f ca="1">OFFSET(fakturace!B313,fakturace!#REF!,0)</f>
        <v>#REF!</v>
      </c>
      <c r="B300" s="48" t="e">
        <f ca="1">OFFSET(fakturace!C313,fakturace!#REF!,0)</f>
        <v>#REF!</v>
      </c>
      <c r="C300" s="48" t="e">
        <f ca="1">OFFSET(fakturace!F313,fakturace!#REF!,0)</f>
        <v>#REF!</v>
      </c>
    </row>
    <row r="301" spans="1:3" x14ac:dyDescent="0.2">
      <c r="A301" s="47" t="e">
        <f ca="1">OFFSET(fakturace!B314,fakturace!#REF!,0)</f>
        <v>#REF!</v>
      </c>
      <c r="B301" s="48" t="e">
        <f ca="1">OFFSET(fakturace!C314,fakturace!#REF!,0)</f>
        <v>#REF!</v>
      </c>
      <c r="C301" s="48" t="e">
        <f ca="1">OFFSET(fakturace!F314,fakturace!#REF!,0)</f>
        <v>#REF!</v>
      </c>
    </row>
    <row r="302" spans="1:3" x14ac:dyDescent="0.2">
      <c r="A302" s="47" t="e">
        <f ca="1">OFFSET(fakturace!B315,fakturace!#REF!,0)</f>
        <v>#REF!</v>
      </c>
      <c r="B302" s="48" t="e">
        <f ca="1">OFFSET(fakturace!C315,fakturace!#REF!,0)</f>
        <v>#REF!</v>
      </c>
      <c r="C302" s="48" t="e">
        <f ca="1">OFFSET(fakturace!F315,fakturace!#REF!,0)</f>
        <v>#REF!</v>
      </c>
    </row>
    <row r="303" spans="1:3" x14ac:dyDescent="0.2">
      <c r="A303" s="47" t="e">
        <f ca="1">OFFSET(fakturace!B316,fakturace!#REF!,0)</f>
        <v>#REF!</v>
      </c>
      <c r="B303" s="48" t="e">
        <f ca="1">OFFSET(fakturace!C316,fakturace!#REF!,0)</f>
        <v>#REF!</v>
      </c>
      <c r="C303" s="48" t="e">
        <f ca="1">OFFSET(fakturace!F316,fakturace!#REF!,0)</f>
        <v>#REF!</v>
      </c>
    </row>
    <row r="304" spans="1:3" x14ac:dyDescent="0.2">
      <c r="A304" s="47" t="e">
        <f ca="1">OFFSET(fakturace!B317,fakturace!#REF!,0)</f>
        <v>#REF!</v>
      </c>
      <c r="B304" s="48" t="e">
        <f ca="1">OFFSET(fakturace!C317,fakturace!#REF!,0)</f>
        <v>#REF!</v>
      </c>
      <c r="C304" s="48" t="e">
        <f ca="1">OFFSET(fakturace!F317,fakturace!#REF!,0)</f>
        <v>#REF!</v>
      </c>
    </row>
    <row r="305" spans="1:3" x14ac:dyDescent="0.2">
      <c r="A305" s="47" t="e">
        <f ca="1">OFFSET(fakturace!B318,fakturace!#REF!,0)</f>
        <v>#REF!</v>
      </c>
      <c r="B305" s="48" t="e">
        <f ca="1">OFFSET(fakturace!C318,fakturace!#REF!,0)</f>
        <v>#REF!</v>
      </c>
      <c r="C305" s="48" t="e">
        <f ca="1">OFFSET(fakturace!F318,fakturace!#REF!,0)</f>
        <v>#REF!</v>
      </c>
    </row>
    <row r="306" spans="1:3" x14ac:dyDescent="0.2">
      <c r="A306" s="47" t="e">
        <f ca="1">OFFSET(fakturace!B319,fakturace!#REF!,0)</f>
        <v>#REF!</v>
      </c>
      <c r="B306" s="48" t="e">
        <f ca="1">OFFSET(fakturace!C319,fakturace!#REF!,0)</f>
        <v>#REF!</v>
      </c>
      <c r="C306" s="48" t="e">
        <f ca="1">OFFSET(fakturace!F319,fakturace!#REF!,0)</f>
        <v>#REF!</v>
      </c>
    </row>
    <row r="307" spans="1:3" x14ac:dyDescent="0.2">
      <c r="A307" s="47" t="e">
        <f ca="1">OFFSET(fakturace!B320,fakturace!#REF!,0)</f>
        <v>#REF!</v>
      </c>
      <c r="B307" s="48" t="e">
        <f ca="1">OFFSET(fakturace!C320,fakturace!#REF!,0)</f>
        <v>#REF!</v>
      </c>
      <c r="C307" s="48" t="e">
        <f ca="1">OFFSET(fakturace!F320,fakturace!#REF!,0)</f>
        <v>#REF!</v>
      </c>
    </row>
    <row r="308" spans="1:3" x14ac:dyDescent="0.2">
      <c r="A308" s="47" t="e">
        <f ca="1">OFFSET(fakturace!B321,fakturace!#REF!,0)</f>
        <v>#REF!</v>
      </c>
      <c r="B308" s="48" t="e">
        <f ca="1">OFFSET(fakturace!C321,fakturace!#REF!,0)</f>
        <v>#REF!</v>
      </c>
      <c r="C308" s="48" t="e">
        <f ca="1">OFFSET(fakturace!F321,fakturace!#REF!,0)</f>
        <v>#REF!</v>
      </c>
    </row>
    <row r="309" spans="1:3" x14ac:dyDescent="0.2">
      <c r="A309" s="47" t="e">
        <f ca="1">OFFSET(fakturace!B322,fakturace!#REF!,0)</f>
        <v>#REF!</v>
      </c>
      <c r="B309" s="48" t="e">
        <f ca="1">OFFSET(fakturace!C322,fakturace!#REF!,0)</f>
        <v>#REF!</v>
      </c>
      <c r="C309" s="48" t="e">
        <f ca="1">OFFSET(fakturace!F322,fakturace!#REF!,0)</f>
        <v>#REF!</v>
      </c>
    </row>
    <row r="310" spans="1:3" x14ac:dyDescent="0.2">
      <c r="A310" s="47" t="e">
        <f ca="1">OFFSET(fakturace!B323,fakturace!#REF!,0)</f>
        <v>#REF!</v>
      </c>
      <c r="B310" s="48" t="e">
        <f ca="1">OFFSET(fakturace!C323,fakturace!#REF!,0)</f>
        <v>#REF!</v>
      </c>
      <c r="C310" s="48" t="e">
        <f ca="1">OFFSET(fakturace!F323,fakturace!#REF!,0)</f>
        <v>#REF!</v>
      </c>
    </row>
    <row r="311" spans="1:3" x14ac:dyDescent="0.2">
      <c r="A311" s="47" t="e">
        <f ca="1">OFFSET(fakturace!B324,fakturace!#REF!,0)</f>
        <v>#REF!</v>
      </c>
      <c r="B311" s="48" t="e">
        <f ca="1">OFFSET(fakturace!C324,fakturace!#REF!,0)</f>
        <v>#REF!</v>
      </c>
      <c r="C311" s="48" t="e">
        <f ca="1">OFFSET(fakturace!F324,fakturace!#REF!,0)</f>
        <v>#REF!</v>
      </c>
    </row>
    <row r="312" spans="1:3" x14ac:dyDescent="0.2">
      <c r="A312" s="47" t="e">
        <f ca="1">OFFSET(fakturace!B325,fakturace!#REF!,0)</f>
        <v>#REF!</v>
      </c>
      <c r="B312" s="48" t="e">
        <f ca="1">OFFSET(fakturace!C325,fakturace!#REF!,0)</f>
        <v>#REF!</v>
      </c>
      <c r="C312" s="48" t="e">
        <f ca="1">OFFSET(fakturace!F325,fakturace!#REF!,0)</f>
        <v>#REF!</v>
      </c>
    </row>
    <row r="313" spans="1:3" x14ac:dyDescent="0.2">
      <c r="A313" s="47" t="e">
        <f ca="1">OFFSET(fakturace!B326,fakturace!#REF!,0)</f>
        <v>#REF!</v>
      </c>
      <c r="B313" s="48" t="e">
        <f ca="1">OFFSET(fakturace!C326,fakturace!#REF!,0)</f>
        <v>#REF!</v>
      </c>
      <c r="C313" s="48" t="e">
        <f ca="1">OFFSET(fakturace!F326,fakturace!#REF!,0)</f>
        <v>#REF!</v>
      </c>
    </row>
    <row r="314" spans="1:3" x14ac:dyDescent="0.2">
      <c r="A314" s="47" t="e">
        <f ca="1">OFFSET(fakturace!B327,fakturace!#REF!,0)</f>
        <v>#REF!</v>
      </c>
      <c r="B314" s="48" t="e">
        <f ca="1">OFFSET(fakturace!C327,fakturace!#REF!,0)</f>
        <v>#REF!</v>
      </c>
      <c r="C314" s="48" t="e">
        <f ca="1">OFFSET(fakturace!F327,fakturace!#REF!,0)</f>
        <v>#REF!</v>
      </c>
    </row>
    <row r="315" spans="1:3" x14ac:dyDescent="0.2">
      <c r="A315" s="47" t="e">
        <f ca="1">OFFSET(fakturace!B328,fakturace!#REF!,0)</f>
        <v>#REF!</v>
      </c>
      <c r="B315" s="48" t="e">
        <f ca="1">OFFSET(fakturace!C328,fakturace!#REF!,0)</f>
        <v>#REF!</v>
      </c>
      <c r="C315" s="48" t="e">
        <f ca="1">OFFSET(fakturace!F328,fakturace!#REF!,0)</f>
        <v>#REF!</v>
      </c>
    </row>
    <row r="316" spans="1:3" x14ac:dyDescent="0.2">
      <c r="A316" s="47" t="e">
        <f ca="1">OFFSET(fakturace!B329,fakturace!#REF!,0)</f>
        <v>#REF!</v>
      </c>
      <c r="B316" s="48" t="e">
        <f ca="1">OFFSET(fakturace!C329,fakturace!#REF!,0)</f>
        <v>#REF!</v>
      </c>
      <c r="C316" s="48" t="e">
        <f ca="1">OFFSET(fakturace!F329,fakturace!#REF!,0)</f>
        <v>#REF!</v>
      </c>
    </row>
    <row r="317" spans="1:3" x14ac:dyDescent="0.2">
      <c r="A317" s="47" t="e">
        <f ca="1">OFFSET(fakturace!B330,fakturace!#REF!,0)</f>
        <v>#REF!</v>
      </c>
      <c r="B317" s="48" t="e">
        <f ca="1">OFFSET(fakturace!C330,fakturace!#REF!,0)</f>
        <v>#REF!</v>
      </c>
      <c r="C317" s="48" t="e">
        <f ca="1">OFFSET(fakturace!F330,fakturace!#REF!,0)</f>
        <v>#REF!</v>
      </c>
    </row>
    <row r="318" spans="1:3" x14ac:dyDescent="0.2">
      <c r="A318" s="47" t="e">
        <f ca="1">OFFSET(fakturace!B331,fakturace!#REF!,0)</f>
        <v>#REF!</v>
      </c>
      <c r="B318" s="48" t="e">
        <f ca="1">OFFSET(fakturace!C331,fakturace!#REF!,0)</f>
        <v>#REF!</v>
      </c>
      <c r="C318" s="48" t="e">
        <f ca="1">OFFSET(fakturace!F331,fakturace!#REF!,0)</f>
        <v>#REF!</v>
      </c>
    </row>
    <row r="319" spans="1:3" x14ac:dyDescent="0.2">
      <c r="A319" s="47" t="e">
        <f ca="1">OFFSET(fakturace!B332,fakturace!#REF!,0)</f>
        <v>#REF!</v>
      </c>
      <c r="B319" s="48" t="e">
        <f ca="1">OFFSET(fakturace!C332,fakturace!#REF!,0)</f>
        <v>#REF!</v>
      </c>
      <c r="C319" s="48" t="e">
        <f ca="1">OFFSET(fakturace!F332,fakturace!#REF!,0)</f>
        <v>#REF!</v>
      </c>
    </row>
    <row r="320" spans="1:3" x14ac:dyDescent="0.2">
      <c r="A320" s="47" t="e">
        <f ca="1">OFFSET(fakturace!B333,fakturace!#REF!,0)</f>
        <v>#REF!</v>
      </c>
      <c r="B320" s="48" t="e">
        <f ca="1">OFFSET(fakturace!C333,fakturace!#REF!,0)</f>
        <v>#REF!</v>
      </c>
      <c r="C320" s="48" t="e">
        <f ca="1">OFFSET(fakturace!F333,fakturace!#REF!,0)</f>
        <v>#REF!</v>
      </c>
    </row>
    <row r="321" spans="1:3" x14ac:dyDescent="0.2">
      <c r="A321" s="47" t="e">
        <f ca="1">OFFSET(fakturace!B334,fakturace!#REF!,0)</f>
        <v>#REF!</v>
      </c>
      <c r="B321" s="48" t="e">
        <f ca="1">OFFSET(fakturace!C334,fakturace!#REF!,0)</f>
        <v>#REF!</v>
      </c>
      <c r="C321" s="48" t="e">
        <f ca="1">OFFSET(fakturace!F334,fakturace!#REF!,0)</f>
        <v>#REF!</v>
      </c>
    </row>
    <row r="322" spans="1:3" x14ac:dyDescent="0.2">
      <c r="A322" s="47" t="e">
        <f ca="1">OFFSET(fakturace!B335,fakturace!#REF!,0)</f>
        <v>#REF!</v>
      </c>
      <c r="B322" s="48" t="e">
        <f ca="1">OFFSET(fakturace!C335,fakturace!#REF!,0)</f>
        <v>#REF!</v>
      </c>
      <c r="C322" s="48" t="e">
        <f ca="1">OFFSET(fakturace!F335,fakturace!#REF!,0)</f>
        <v>#REF!</v>
      </c>
    </row>
    <row r="323" spans="1:3" x14ac:dyDescent="0.2">
      <c r="A323" s="47" t="e">
        <f ca="1">OFFSET(fakturace!B336,fakturace!#REF!,0)</f>
        <v>#REF!</v>
      </c>
      <c r="B323" s="48" t="e">
        <f ca="1">OFFSET(fakturace!C336,fakturace!#REF!,0)</f>
        <v>#REF!</v>
      </c>
      <c r="C323" s="48" t="e">
        <f ca="1">OFFSET(fakturace!F336,fakturace!#REF!,0)</f>
        <v>#REF!</v>
      </c>
    </row>
    <row r="324" spans="1:3" x14ac:dyDescent="0.2">
      <c r="A324" s="47" t="e">
        <f ca="1">OFFSET(fakturace!B337,fakturace!#REF!,0)</f>
        <v>#REF!</v>
      </c>
      <c r="B324" s="48" t="e">
        <f ca="1">OFFSET(fakturace!C337,fakturace!#REF!,0)</f>
        <v>#REF!</v>
      </c>
      <c r="C324" s="48" t="e">
        <f ca="1">OFFSET(fakturace!F337,fakturace!#REF!,0)</f>
        <v>#REF!</v>
      </c>
    </row>
    <row r="325" spans="1:3" x14ac:dyDescent="0.2">
      <c r="A325" s="47" t="e">
        <f ca="1">OFFSET(fakturace!B338,fakturace!#REF!,0)</f>
        <v>#REF!</v>
      </c>
      <c r="B325" s="48" t="e">
        <f ca="1">OFFSET(fakturace!C338,fakturace!#REF!,0)</f>
        <v>#REF!</v>
      </c>
      <c r="C325" s="48" t="e">
        <f ca="1">OFFSET(fakturace!F338,fakturace!#REF!,0)</f>
        <v>#REF!</v>
      </c>
    </row>
    <row r="326" spans="1:3" x14ac:dyDescent="0.2">
      <c r="A326" s="47" t="e">
        <f ca="1">OFFSET(fakturace!B339,fakturace!#REF!,0)</f>
        <v>#REF!</v>
      </c>
      <c r="B326" s="48" t="e">
        <f ca="1">OFFSET(fakturace!C339,fakturace!#REF!,0)</f>
        <v>#REF!</v>
      </c>
      <c r="C326" s="48" t="e">
        <f ca="1">OFFSET(fakturace!F339,fakturace!#REF!,0)</f>
        <v>#REF!</v>
      </c>
    </row>
    <row r="327" spans="1:3" x14ac:dyDescent="0.2">
      <c r="A327" s="47" t="e">
        <f ca="1">OFFSET(fakturace!B340,fakturace!#REF!,0)</f>
        <v>#REF!</v>
      </c>
      <c r="B327" s="48" t="e">
        <f ca="1">OFFSET(fakturace!C340,fakturace!#REF!,0)</f>
        <v>#REF!</v>
      </c>
      <c r="C327" s="48" t="e">
        <f ca="1">OFFSET(fakturace!F340,fakturace!#REF!,0)</f>
        <v>#REF!</v>
      </c>
    </row>
    <row r="328" spans="1:3" x14ac:dyDescent="0.2">
      <c r="A328" s="47" t="e">
        <f ca="1">OFFSET(fakturace!B341,fakturace!#REF!,0)</f>
        <v>#REF!</v>
      </c>
      <c r="B328" s="48" t="e">
        <f ca="1">OFFSET(fakturace!C341,fakturace!#REF!,0)</f>
        <v>#REF!</v>
      </c>
      <c r="C328" s="48" t="e">
        <f ca="1">OFFSET(fakturace!F341,fakturace!#REF!,0)</f>
        <v>#REF!</v>
      </c>
    </row>
    <row r="329" spans="1:3" x14ac:dyDescent="0.2">
      <c r="A329" s="47" t="e">
        <f ca="1">OFFSET(fakturace!B342,fakturace!#REF!,0)</f>
        <v>#REF!</v>
      </c>
      <c r="B329" s="48" t="e">
        <f ca="1">OFFSET(fakturace!C342,fakturace!#REF!,0)</f>
        <v>#REF!</v>
      </c>
      <c r="C329" s="48" t="e">
        <f ca="1">OFFSET(fakturace!F342,fakturace!#REF!,0)</f>
        <v>#REF!</v>
      </c>
    </row>
    <row r="330" spans="1:3" x14ac:dyDescent="0.2">
      <c r="A330" s="47" t="e">
        <f ca="1">OFFSET(fakturace!B343,fakturace!#REF!,0)</f>
        <v>#REF!</v>
      </c>
      <c r="B330" s="48" t="e">
        <f ca="1">OFFSET(fakturace!C343,fakturace!#REF!,0)</f>
        <v>#REF!</v>
      </c>
      <c r="C330" s="48" t="e">
        <f ca="1">OFFSET(fakturace!F343,fakturace!#REF!,0)</f>
        <v>#REF!</v>
      </c>
    </row>
    <row r="331" spans="1:3" x14ac:dyDescent="0.2">
      <c r="A331" s="47" t="e">
        <f ca="1">OFFSET(fakturace!B344,fakturace!#REF!,0)</f>
        <v>#REF!</v>
      </c>
      <c r="B331" s="48" t="e">
        <f ca="1">OFFSET(fakturace!C344,fakturace!#REF!,0)</f>
        <v>#REF!</v>
      </c>
      <c r="C331" s="48" t="e">
        <f ca="1">OFFSET(fakturace!F344,fakturace!#REF!,0)</f>
        <v>#REF!</v>
      </c>
    </row>
    <row r="332" spans="1:3" x14ac:dyDescent="0.2">
      <c r="A332" s="47" t="e">
        <f ca="1">OFFSET(fakturace!B345,fakturace!#REF!,0)</f>
        <v>#REF!</v>
      </c>
      <c r="B332" s="48" t="e">
        <f ca="1">OFFSET(fakturace!C345,fakturace!#REF!,0)</f>
        <v>#REF!</v>
      </c>
      <c r="C332" s="48" t="e">
        <f ca="1">OFFSET(fakturace!F345,fakturace!#REF!,0)</f>
        <v>#REF!</v>
      </c>
    </row>
    <row r="333" spans="1:3" x14ac:dyDescent="0.2">
      <c r="A333" s="47" t="e">
        <f ca="1">OFFSET(fakturace!B346,fakturace!#REF!,0)</f>
        <v>#REF!</v>
      </c>
      <c r="B333" s="48" t="e">
        <f ca="1">OFFSET(fakturace!C346,fakturace!#REF!,0)</f>
        <v>#REF!</v>
      </c>
      <c r="C333" s="48" t="e">
        <f ca="1">OFFSET(fakturace!F346,fakturace!#REF!,0)</f>
        <v>#REF!</v>
      </c>
    </row>
    <row r="334" spans="1:3" x14ac:dyDescent="0.2">
      <c r="A334" s="47" t="e">
        <f ca="1">OFFSET(fakturace!B347,fakturace!#REF!,0)</f>
        <v>#REF!</v>
      </c>
      <c r="B334" s="48" t="e">
        <f ca="1">OFFSET(fakturace!C347,fakturace!#REF!,0)</f>
        <v>#REF!</v>
      </c>
      <c r="C334" s="48" t="e">
        <f ca="1">OFFSET(fakturace!F347,fakturace!#REF!,0)</f>
        <v>#REF!</v>
      </c>
    </row>
    <row r="335" spans="1:3" x14ac:dyDescent="0.2">
      <c r="A335" s="47" t="e">
        <f ca="1">OFFSET(fakturace!B348,fakturace!#REF!,0)</f>
        <v>#REF!</v>
      </c>
      <c r="B335" s="48" t="e">
        <f ca="1">OFFSET(fakturace!C348,fakturace!#REF!,0)</f>
        <v>#REF!</v>
      </c>
      <c r="C335" s="48" t="e">
        <f ca="1">OFFSET(fakturace!F348,fakturace!#REF!,0)</f>
        <v>#REF!</v>
      </c>
    </row>
    <row r="336" spans="1:3" x14ac:dyDescent="0.2">
      <c r="A336" s="47" t="e">
        <f ca="1">OFFSET(fakturace!B349,fakturace!#REF!,0)</f>
        <v>#REF!</v>
      </c>
      <c r="B336" s="48" t="e">
        <f ca="1">OFFSET(fakturace!C349,fakturace!#REF!,0)</f>
        <v>#REF!</v>
      </c>
      <c r="C336" s="48" t="e">
        <f ca="1">OFFSET(fakturace!F349,fakturace!#REF!,0)</f>
        <v>#REF!</v>
      </c>
    </row>
    <row r="337" spans="1:3" x14ac:dyDescent="0.2">
      <c r="A337" s="47" t="e">
        <f ca="1">OFFSET(fakturace!B350,fakturace!#REF!,0)</f>
        <v>#REF!</v>
      </c>
      <c r="B337" s="48" t="e">
        <f ca="1">OFFSET(fakturace!C350,fakturace!#REF!,0)</f>
        <v>#REF!</v>
      </c>
      <c r="C337" s="48" t="e">
        <f ca="1">OFFSET(fakturace!F350,fakturace!#REF!,0)</f>
        <v>#REF!</v>
      </c>
    </row>
    <row r="338" spans="1:3" x14ac:dyDescent="0.2">
      <c r="A338" s="47" t="e">
        <f ca="1">OFFSET(fakturace!B351,fakturace!#REF!,0)</f>
        <v>#REF!</v>
      </c>
      <c r="B338" s="48" t="e">
        <f ca="1">OFFSET(fakturace!C351,fakturace!#REF!,0)</f>
        <v>#REF!</v>
      </c>
      <c r="C338" s="48" t="e">
        <f ca="1">OFFSET(fakturace!F351,fakturace!#REF!,0)</f>
        <v>#REF!</v>
      </c>
    </row>
    <row r="339" spans="1:3" x14ac:dyDescent="0.2">
      <c r="A339" s="47" t="e">
        <f ca="1">OFFSET(fakturace!B352,fakturace!#REF!,0)</f>
        <v>#REF!</v>
      </c>
      <c r="B339" s="48" t="e">
        <f ca="1">OFFSET(fakturace!C352,fakturace!#REF!,0)</f>
        <v>#REF!</v>
      </c>
      <c r="C339" s="48" t="e">
        <f ca="1">OFFSET(fakturace!F352,fakturace!#REF!,0)</f>
        <v>#REF!</v>
      </c>
    </row>
    <row r="340" spans="1:3" x14ac:dyDescent="0.2">
      <c r="A340" s="47" t="e">
        <f ca="1">OFFSET(fakturace!B353,fakturace!#REF!,0)</f>
        <v>#REF!</v>
      </c>
      <c r="B340" s="48" t="e">
        <f ca="1">OFFSET(fakturace!C353,fakturace!#REF!,0)</f>
        <v>#REF!</v>
      </c>
      <c r="C340" s="48" t="e">
        <f ca="1">OFFSET(fakturace!F353,fakturace!#REF!,0)</f>
        <v>#REF!</v>
      </c>
    </row>
    <row r="341" spans="1:3" x14ac:dyDescent="0.2">
      <c r="A341" s="47" t="e">
        <f ca="1">OFFSET(fakturace!B354,fakturace!#REF!,0)</f>
        <v>#REF!</v>
      </c>
      <c r="B341" s="48" t="e">
        <f ca="1">OFFSET(fakturace!C354,fakturace!#REF!,0)</f>
        <v>#REF!</v>
      </c>
      <c r="C341" s="48" t="e">
        <f ca="1">OFFSET(fakturace!F354,fakturace!#REF!,0)</f>
        <v>#REF!</v>
      </c>
    </row>
    <row r="342" spans="1:3" x14ac:dyDescent="0.2">
      <c r="A342" s="47" t="e">
        <f ca="1">OFFSET(fakturace!B355,fakturace!#REF!,0)</f>
        <v>#REF!</v>
      </c>
      <c r="B342" s="48" t="e">
        <f ca="1">OFFSET(fakturace!C355,fakturace!#REF!,0)</f>
        <v>#REF!</v>
      </c>
      <c r="C342" s="48" t="e">
        <f ca="1">OFFSET(fakturace!F355,fakturace!#REF!,0)</f>
        <v>#REF!</v>
      </c>
    </row>
    <row r="343" spans="1:3" x14ac:dyDescent="0.2">
      <c r="A343" s="47" t="e">
        <f ca="1">OFFSET(fakturace!B356,fakturace!#REF!,0)</f>
        <v>#REF!</v>
      </c>
      <c r="B343" s="48" t="e">
        <f ca="1">OFFSET(fakturace!C356,fakturace!#REF!,0)</f>
        <v>#REF!</v>
      </c>
      <c r="C343" s="48" t="e">
        <f ca="1">OFFSET(fakturace!F356,fakturace!#REF!,0)</f>
        <v>#REF!</v>
      </c>
    </row>
    <row r="344" spans="1:3" x14ac:dyDescent="0.2">
      <c r="A344" s="47" t="e">
        <f ca="1">OFFSET(fakturace!B357,fakturace!#REF!,0)</f>
        <v>#REF!</v>
      </c>
      <c r="B344" s="48" t="e">
        <f ca="1">OFFSET(fakturace!C357,fakturace!#REF!,0)</f>
        <v>#REF!</v>
      </c>
      <c r="C344" s="48" t="e">
        <f ca="1">OFFSET(fakturace!F357,fakturace!#REF!,0)</f>
        <v>#REF!</v>
      </c>
    </row>
    <row r="345" spans="1:3" x14ac:dyDescent="0.2">
      <c r="A345" s="47" t="e">
        <f ca="1">OFFSET(fakturace!B358,fakturace!#REF!,0)</f>
        <v>#REF!</v>
      </c>
      <c r="B345" s="48" t="e">
        <f ca="1">OFFSET(fakturace!C358,fakturace!#REF!,0)</f>
        <v>#REF!</v>
      </c>
      <c r="C345" s="48" t="e">
        <f ca="1">OFFSET(fakturace!F358,fakturace!#REF!,0)</f>
        <v>#REF!</v>
      </c>
    </row>
    <row r="346" spans="1:3" x14ac:dyDescent="0.2">
      <c r="A346" s="47" t="e">
        <f ca="1">OFFSET(fakturace!B359,fakturace!#REF!,0)</f>
        <v>#REF!</v>
      </c>
      <c r="B346" s="48" t="e">
        <f ca="1">OFFSET(fakturace!C359,fakturace!#REF!,0)</f>
        <v>#REF!</v>
      </c>
      <c r="C346" s="48" t="e">
        <f ca="1">OFFSET(fakturace!F359,fakturace!#REF!,0)</f>
        <v>#REF!</v>
      </c>
    </row>
    <row r="347" spans="1:3" x14ac:dyDescent="0.2">
      <c r="A347" s="47" t="e">
        <f ca="1">OFFSET(fakturace!B360,fakturace!#REF!,0)</f>
        <v>#REF!</v>
      </c>
      <c r="B347" s="48" t="e">
        <f ca="1">OFFSET(fakturace!C360,fakturace!#REF!,0)</f>
        <v>#REF!</v>
      </c>
      <c r="C347" s="48" t="e">
        <f ca="1">OFFSET(fakturace!F360,fakturace!#REF!,0)</f>
        <v>#REF!</v>
      </c>
    </row>
    <row r="348" spans="1:3" x14ac:dyDescent="0.2">
      <c r="A348" s="47" t="e">
        <f ca="1">OFFSET(fakturace!B361,fakturace!#REF!,0)</f>
        <v>#REF!</v>
      </c>
      <c r="B348" s="48" t="e">
        <f ca="1">OFFSET(fakturace!C361,fakturace!#REF!,0)</f>
        <v>#REF!</v>
      </c>
      <c r="C348" s="48" t="e">
        <f ca="1">OFFSET(fakturace!F361,fakturace!#REF!,0)</f>
        <v>#REF!</v>
      </c>
    </row>
    <row r="349" spans="1:3" x14ac:dyDescent="0.2">
      <c r="A349" s="47" t="e">
        <f ca="1">OFFSET(fakturace!B362,fakturace!#REF!,0)</f>
        <v>#REF!</v>
      </c>
      <c r="B349" s="48" t="e">
        <f ca="1">OFFSET(fakturace!C362,fakturace!#REF!,0)</f>
        <v>#REF!</v>
      </c>
      <c r="C349" s="48" t="e">
        <f ca="1">OFFSET(fakturace!F362,fakturace!#REF!,0)</f>
        <v>#REF!</v>
      </c>
    </row>
    <row r="350" spans="1:3" x14ac:dyDescent="0.2">
      <c r="A350" s="47" t="e">
        <f ca="1">OFFSET(fakturace!B363,fakturace!#REF!,0)</f>
        <v>#REF!</v>
      </c>
      <c r="B350" s="48" t="e">
        <f ca="1">OFFSET(fakturace!C363,fakturace!#REF!,0)</f>
        <v>#REF!</v>
      </c>
      <c r="C350" s="48" t="e">
        <f ca="1">OFFSET(fakturace!F363,fakturace!#REF!,0)</f>
        <v>#REF!</v>
      </c>
    </row>
    <row r="351" spans="1:3" x14ac:dyDescent="0.2">
      <c r="A351" s="47" t="e">
        <f ca="1">OFFSET(fakturace!B364,fakturace!#REF!,0)</f>
        <v>#REF!</v>
      </c>
      <c r="B351" s="48" t="e">
        <f ca="1">OFFSET(fakturace!C364,fakturace!#REF!,0)</f>
        <v>#REF!</v>
      </c>
      <c r="C351" s="48" t="e">
        <f ca="1">OFFSET(fakturace!F364,fakturace!#REF!,0)</f>
        <v>#REF!</v>
      </c>
    </row>
    <row r="352" spans="1:3" x14ac:dyDescent="0.2">
      <c r="A352" s="47" t="e">
        <f ca="1">OFFSET(fakturace!B365,fakturace!#REF!,0)</f>
        <v>#REF!</v>
      </c>
      <c r="B352" s="48" t="e">
        <f ca="1">OFFSET(fakturace!C365,fakturace!#REF!,0)</f>
        <v>#REF!</v>
      </c>
      <c r="C352" s="48" t="e">
        <f ca="1">OFFSET(fakturace!F365,fakturace!#REF!,0)</f>
        <v>#REF!</v>
      </c>
    </row>
    <row r="353" spans="1:3" x14ac:dyDescent="0.2">
      <c r="A353" s="47" t="e">
        <f ca="1">OFFSET(fakturace!B366,fakturace!#REF!,0)</f>
        <v>#REF!</v>
      </c>
      <c r="B353" s="48" t="e">
        <f ca="1">OFFSET(fakturace!C366,fakturace!#REF!,0)</f>
        <v>#REF!</v>
      </c>
      <c r="C353" s="48" t="e">
        <f ca="1">OFFSET(fakturace!F366,fakturace!#REF!,0)</f>
        <v>#REF!</v>
      </c>
    </row>
    <row r="354" spans="1:3" x14ac:dyDescent="0.2">
      <c r="A354" s="47" t="e">
        <f ca="1">OFFSET(fakturace!B367,fakturace!#REF!,0)</f>
        <v>#REF!</v>
      </c>
      <c r="B354" s="48" t="e">
        <f ca="1">OFFSET(fakturace!C367,fakturace!#REF!,0)</f>
        <v>#REF!</v>
      </c>
      <c r="C354" s="48" t="e">
        <f ca="1">OFFSET(fakturace!F367,fakturace!#REF!,0)</f>
        <v>#REF!</v>
      </c>
    </row>
    <row r="355" spans="1:3" x14ac:dyDescent="0.2">
      <c r="A355" s="47" t="e">
        <f ca="1">OFFSET(fakturace!B368,fakturace!#REF!,0)</f>
        <v>#REF!</v>
      </c>
      <c r="B355" s="48" t="e">
        <f ca="1">OFFSET(fakturace!C368,fakturace!#REF!,0)</f>
        <v>#REF!</v>
      </c>
      <c r="C355" s="48" t="e">
        <f ca="1">OFFSET(fakturace!F368,fakturace!#REF!,0)</f>
        <v>#REF!</v>
      </c>
    </row>
    <row r="356" spans="1:3" x14ac:dyDescent="0.2">
      <c r="A356" s="47" t="e">
        <f ca="1">OFFSET(fakturace!B369,fakturace!#REF!,0)</f>
        <v>#REF!</v>
      </c>
      <c r="B356" s="48" t="e">
        <f ca="1">OFFSET(fakturace!C369,fakturace!#REF!,0)</f>
        <v>#REF!</v>
      </c>
      <c r="C356" s="48" t="e">
        <f ca="1">OFFSET(fakturace!F369,fakturace!#REF!,0)</f>
        <v>#REF!</v>
      </c>
    </row>
    <row r="357" spans="1:3" x14ac:dyDescent="0.2">
      <c r="A357" s="47" t="e">
        <f ca="1">OFFSET(fakturace!B370,fakturace!#REF!,0)</f>
        <v>#REF!</v>
      </c>
      <c r="B357" s="48" t="e">
        <f ca="1">OFFSET(fakturace!C370,fakturace!#REF!,0)</f>
        <v>#REF!</v>
      </c>
      <c r="C357" s="48" t="e">
        <f ca="1">OFFSET(fakturace!F370,fakturace!#REF!,0)</f>
        <v>#REF!</v>
      </c>
    </row>
    <row r="358" spans="1:3" x14ac:dyDescent="0.2">
      <c r="A358" s="47" t="e">
        <f ca="1">OFFSET(fakturace!B371,fakturace!#REF!,0)</f>
        <v>#REF!</v>
      </c>
      <c r="B358" s="48" t="e">
        <f ca="1">OFFSET(fakturace!C371,fakturace!#REF!,0)</f>
        <v>#REF!</v>
      </c>
      <c r="C358" s="48" t="e">
        <f ca="1">OFFSET(fakturace!F371,fakturace!#REF!,0)</f>
        <v>#REF!</v>
      </c>
    </row>
    <row r="359" spans="1:3" x14ac:dyDescent="0.2">
      <c r="A359" s="47" t="e">
        <f ca="1">OFFSET(fakturace!B372,fakturace!#REF!,0)</f>
        <v>#REF!</v>
      </c>
      <c r="B359" s="48" t="e">
        <f ca="1">OFFSET(fakturace!C372,fakturace!#REF!,0)</f>
        <v>#REF!</v>
      </c>
      <c r="C359" s="48" t="e">
        <f ca="1">OFFSET(fakturace!F372,fakturace!#REF!,0)</f>
        <v>#REF!</v>
      </c>
    </row>
    <row r="360" spans="1:3" x14ac:dyDescent="0.2">
      <c r="A360" s="47" t="e">
        <f ca="1">OFFSET(fakturace!B373,fakturace!#REF!,0)</f>
        <v>#REF!</v>
      </c>
      <c r="B360" s="48" t="e">
        <f ca="1">OFFSET(fakturace!C373,fakturace!#REF!,0)</f>
        <v>#REF!</v>
      </c>
      <c r="C360" s="48" t="e">
        <f ca="1">OFFSET(fakturace!F373,fakturace!#REF!,0)</f>
        <v>#REF!</v>
      </c>
    </row>
    <row r="361" spans="1:3" x14ac:dyDescent="0.2">
      <c r="A361" s="47" t="e">
        <f ca="1">OFFSET(fakturace!B374,fakturace!#REF!,0)</f>
        <v>#REF!</v>
      </c>
      <c r="B361" s="48" t="e">
        <f ca="1">OFFSET(fakturace!C374,fakturace!#REF!,0)</f>
        <v>#REF!</v>
      </c>
      <c r="C361" s="48" t="e">
        <f ca="1">OFFSET(fakturace!F374,fakturace!#REF!,0)</f>
        <v>#REF!</v>
      </c>
    </row>
    <row r="362" spans="1:3" x14ac:dyDescent="0.2">
      <c r="A362" s="47" t="e">
        <f ca="1">OFFSET(fakturace!B375,fakturace!#REF!,0)</f>
        <v>#REF!</v>
      </c>
      <c r="B362" s="48" t="e">
        <f ca="1">OFFSET(fakturace!C375,fakturace!#REF!,0)</f>
        <v>#REF!</v>
      </c>
      <c r="C362" s="48" t="e">
        <f ca="1">OFFSET(fakturace!F375,fakturace!#REF!,0)</f>
        <v>#REF!</v>
      </c>
    </row>
    <row r="363" spans="1:3" x14ac:dyDescent="0.2">
      <c r="A363" s="47" t="e">
        <f ca="1">OFFSET(fakturace!B376,fakturace!#REF!,0)</f>
        <v>#REF!</v>
      </c>
      <c r="B363" s="48" t="e">
        <f ca="1">OFFSET(fakturace!C376,fakturace!#REF!,0)</f>
        <v>#REF!</v>
      </c>
      <c r="C363" s="48" t="e">
        <f ca="1">OFFSET(fakturace!F376,fakturace!#REF!,0)</f>
        <v>#REF!</v>
      </c>
    </row>
    <row r="364" spans="1:3" x14ac:dyDescent="0.2">
      <c r="A364" s="47" t="e">
        <f ca="1">OFFSET(fakturace!B377,fakturace!#REF!,0)</f>
        <v>#REF!</v>
      </c>
      <c r="B364" s="48" t="e">
        <f ca="1">OFFSET(fakturace!C377,fakturace!#REF!,0)</f>
        <v>#REF!</v>
      </c>
      <c r="C364" s="48" t="e">
        <f ca="1">OFFSET(fakturace!F377,fakturace!#REF!,0)</f>
        <v>#REF!</v>
      </c>
    </row>
    <row r="365" spans="1:3" x14ac:dyDescent="0.2">
      <c r="A365" s="47" t="e">
        <f ca="1">OFFSET(fakturace!B378,fakturace!#REF!,0)</f>
        <v>#REF!</v>
      </c>
      <c r="B365" s="48" t="e">
        <f ca="1">OFFSET(fakturace!C378,fakturace!#REF!,0)</f>
        <v>#REF!</v>
      </c>
      <c r="C365" s="48" t="e">
        <f ca="1">OFFSET(fakturace!F378,fakturace!#REF!,0)</f>
        <v>#REF!</v>
      </c>
    </row>
    <row r="366" spans="1:3" x14ac:dyDescent="0.2">
      <c r="A366" s="47" t="e">
        <f ca="1">OFFSET(fakturace!B379,fakturace!#REF!,0)</f>
        <v>#REF!</v>
      </c>
      <c r="B366" s="48" t="e">
        <f ca="1">OFFSET(fakturace!C379,fakturace!#REF!,0)</f>
        <v>#REF!</v>
      </c>
      <c r="C366" s="48" t="e">
        <f ca="1">OFFSET(fakturace!F379,fakturace!#REF!,0)</f>
        <v>#REF!</v>
      </c>
    </row>
    <row r="367" spans="1:3" x14ac:dyDescent="0.2">
      <c r="A367" s="47" t="e">
        <f ca="1">OFFSET(fakturace!B380,fakturace!#REF!,0)</f>
        <v>#REF!</v>
      </c>
      <c r="B367" s="48" t="e">
        <f ca="1">OFFSET(fakturace!C380,fakturace!#REF!,0)</f>
        <v>#REF!</v>
      </c>
      <c r="C367" s="48" t="e">
        <f ca="1">OFFSET(fakturace!F380,fakturace!#REF!,0)</f>
        <v>#REF!</v>
      </c>
    </row>
    <row r="368" spans="1:3" x14ac:dyDescent="0.2">
      <c r="A368" s="47" t="e">
        <f ca="1">OFFSET(fakturace!B381,fakturace!#REF!,0)</f>
        <v>#REF!</v>
      </c>
      <c r="B368" s="48" t="e">
        <f ca="1">OFFSET(fakturace!C381,fakturace!#REF!,0)</f>
        <v>#REF!</v>
      </c>
      <c r="C368" s="48" t="e">
        <f ca="1">OFFSET(fakturace!F381,fakturace!#REF!,0)</f>
        <v>#REF!</v>
      </c>
    </row>
    <row r="369" spans="1:3" x14ac:dyDescent="0.2">
      <c r="A369" s="47" t="e">
        <f ca="1">OFFSET(fakturace!B382,fakturace!#REF!,0)</f>
        <v>#REF!</v>
      </c>
      <c r="B369" s="48" t="e">
        <f ca="1">OFFSET(fakturace!C382,fakturace!#REF!,0)</f>
        <v>#REF!</v>
      </c>
      <c r="C369" s="48" t="e">
        <f ca="1">OFFSET(fakturace!F382,fakturace!#REF!,0)</f>
        <v>#REF!</v>
      </c>
    </row>
    <row r="370" spans="1:3" x14ac:dyDescent="0.2">
      <c r="A370" s="47" t="e">
        <f ca="1">OFFSET(fakturace!B383,fakturace!#REF!,0)</f>
        <v>#REF!</v>
      </c>
      <c r="B370" s="48" t="e">
        <f ca="1">OFFSET(fakturace!C383,fakturace!#REF!,0)</f>
        <v>#REF!</v>
      </c>
      <c r="C370" s="48" t="e">
        <f ca="1">OFFSET(fakturace!F383,fakturace!#REF!,0)</f>
        <v>#REF!</v>
      </c>
    </row>
    <row r="371" spans="1:3" x14ac:dyDescent="0.2">
      <c r="A371" s="47" t="e">
        <f ca="1">OFFSET(fakturace!B384,fakturace!#REF!,0)</f>
        <v>#REF!</v>
      </c>
      <c r="B371" s="48" t="e">
        <f ca="1">OFFSET(fakturace!C384,fakturace!#REF!,0)</f>
        <v>#REF!</v>
      </c>
      <c r="C371" s="48" t="e">
        <f ca="1">OFFSET(fakturace!F384,fakturace!#REF!,0)</f>
        <v>#REF!</v>
      </c>
    </row>
    <row r="372" spans="1:3" x14ac:dyDescent="0.2">
      <c r="A372" s="47" t="e">
        <f ca="1">OFFSET(fakturace!B385,fakturace!#REF!,0)</f>
        <v>#REF!</v>
      </c>
      <c r="B372" s="48" t="e">
        <f ca="1">OFFSET(fakturace!C385,fakturace!#REF!,0)</f>
        <v>#REF!</v>
      </c>
      <c r="C372" s="48" t="e">
        <f ca="1">OFFSET(fakturace!F385,fakturace!#REF!,0)</f>
        <v>#REF!</v>
      </c>
    </row>
    <row r="373" spans="1:3" x14ac:dyDescent="0.2">
      <c r="A373" s="47" t="e">
        <f ca="1">OFFSET(fakturace!B386,fakturace!#REF!,0)</f>
        <v>#REF!</v>
      </c>
      <c r="B373" s="48" t="e">
        <f ca="1">OFFSET(fakturace!C386,fakturace!#REF!,0)</f>
        <v>#REF!</v>
      </c>
      <c r="C373" s="48" t="e">
        <f ca="1">OFFSET(fakturace!F386,fakturace!#REF!,0)</f>
        <v>#REF!</v>
      </c>
    </row>
    <row r="374" spans="1:3" x14ac:dyDescent="0.2">
      <c r="A374" s="47" t="e">
        <f ca="1">OFFSET(fakturace!B387,fakturace!#REF!,0)</f>
        <v>#REF!</v>
      </c>
      <c r="B374" s="48" t="e">
        <f ca="1">OFFSET(fakturace!C387,fakturace!#REF!,0)</f>
        <v>#REF!</v>
      </c>
      <c r="C374" s="48" t="e">
        <f ca="1">OFFSET(fakturace!F387,fakturace!#REF!,0)</f>
        <v>#REF!</v>
      </c>
    </row>
    <row r="375" spans="1:3" x14ac:dyDescent="0.2">
      <c r="A375" s="47" t="e">
        <f ca="1">OFFSET(fakturace!B388,fakturace!#REF!,0)</f>
        <v>#REF!</v>
      </c>
      <c r="B375" s="48" t="e">
        <f ca="1">OFFSET(fakturace!C388,fakturace!#REF!,0)</f>
        <v>#REF!</v>
      </c>
      <c r="C375" s="48" t="e">
        <f ca="1">OFFSET(fakturace!F388,fakturace!#REF!,0)</f>
        <v>#REF!</v>
      </c>
    </row>
    <row r="376" spans="1:3" x14ac:dyDescent="0.2">
      <c r="A376" s="47" t="e">
        <f ca="1">OFFSET(fakturace!B389,fakturace!#REF!,0)</f>
        <v>#REF!</v>
      </c>
      <c r="B376" s="48" t="e">
        <f ca="1">OFFSET(fakturace!C389,fakturace!#REF!,0)</f>
        <v>#REF!</v>
      </c>
      <c r="C376" s="48" t="e">
        <f ca="1">OFFSET(fakturace!F389,fakturace!#REF!,0)</f>
        <v>#REF!</v>
      </c>
    </row>
    <row r="377" spans="1:3" x14ac:dyDescent="0.2">
      <c r="A377" s="47" t="e">
        <f ca="1">OFFSET(fakturace!B390,fakturace!#REF!,0)</f>
        <v>#REF!</v>
      </c>
      <c r="B377" s="48" t="e">
        <f ca="1">OFFSET(fakturace!C390,fakturace!#REF!,0)</f>
        <v>#REF!</v>
      </c>
      <c r="C377" s="48" t="e">
        <f ca="1">OFFSET(fakturace!F390,fakturace!#REF!,0)</f>
        <v>#REF!</v>
      </c>
    </row>
    <row r="378" spans="1:3" x14ac:dyDescent="0.2">
      <c r="A378" s="47" t="e">
        <f ca="1">OFFSET(fakturace!B391,fakturace!#REF!,0)</f>
        <v>#REF!</v>
      </c>
      <c r="B378" s="48" t="e">
        <f ca="1">OFFSET(fakturace!C391,fakturace!#REF!,0)</f>
        <v>#REF!</v>
      </c>
      <c r="C378" s="48" t="e">
        <f ca="1">OFFSET(fakturace!F391,fakturace!#REF!,0)</f>
        <v>#REF!</v>
      </c>
    </row>
    <row r="379" spans="1:3" x14ac:dyDescent="0.2">
      <c r="A379" s="47" t="e">
        <f ca="1">OFFSET(fakturace!B392,fakturace!#REF!,0)</f>
        <v>#REF!</v>
      </c>
      <c r="B379" s="48" t="e">
        <f ca="1">OFFSET(fakturace!C392,fakturace!#REF!,0)</f>
        <v>#REF!</v>
      </c>
      <c r="C379" s="48" t="e">
        <f ca="1">OFFSET(fakturace!F392,fakturace!#REF!,0)</f>
        <v>#REF!</v>
      </c>
    </row>
    <row r="380" spans="1:3" x14ac:dyDescent="0.2">
      <c r="A380" s="47" t="e">
        <f ca="1">OFFSET(fakturace!B393,fakturace!#REF!,0)</f>
        <v>#REF!</v>
      </c>
      <c r="B380" s="48" t="e">
        <f ca="1">OFFSET(fakturace!C393,fakturace!#REF!,0)</f>
        <v>#REF!</v>
      </c>
      <c r="C380" s="48" t="e">
        <f ca="1">OFFSET(fakturace!F393,fakturace!#REF!,0)</f>
        <v>#REF!</v>
      </c>
    </row>
    <row r="381" spans="1:3" x14ac:dyDescent="0.2">
      <c r="A381" s="47" t="e">
        <f ca="1">OFFSET(fakturace!B394,fakturace!#REF!,0)</f>
        <v>#REF!</v>
      </c>
      <c r="B381" s="48" t="e">
        <f ca="1">OFFSET(fakturace!C394,fakturace!#REF!,0)</f>
        <v>#REF!</v>
      </c>
      <c r="C381" s="48" t="e">
        <f ca="1">OFFSET(fakturace!F394,fakturace!#REF!,0)</f>
        <v>#REF!</v>
      </c>
    </row>
    <row r="382" spans="1:3" x14ac:dyDescent="0.2">
      <c r="A382" s="47" t="e">
        <f ca="1">OFFSET(fakturace!B395,fakturace!#REF!,0)</f>
        <v>#REF!</v>
      </c>
      <c r="B382" s="48" t="e">
        <f ca="1">OFFSET(fakturace!C395,fakturace!#REF!,0)</f>
        <v>#REF!</v>
      </c>
      <c r="C382" s="48" t="e">
        <f ca="1">OFFSET(fakturace!F395,fakturace!#REF!,0)</f>
        <v>#REF!</v>
      </c>
    </row>
    <row r="383" spans="1:3" x14ac:dyDescent="0.2">
      <c r="A383" s="47" t="e">
        <f ca="1">OFFSET(fakturace!B396,fakturace!#REF!,0)</f>
        <v>#REF!</v>
      </c>
      <c r="B383" s="48" t="e">
        <f ca="1">OFFSET(fakturace!C396,fakturace!#REF!,0)</f>
        <v>#REF!</v>
      </c>
      <c r="C383" s="48" t="e">
        <f ca="1">OFFSET(fakturace!F396,fakturace!#REF!,0)</f>
        <v>#REF!</v>
      </c>
    </row>
    <row r="384" spans="1:3" x14ac:dyDescent="0.2">
      <c r="A384" s="47" t="e">
        <f ca="1">OFFSET(fakturace!B397,fakturace!#REF!,0)</f>
        <v>#REF!</v>
      </c>
      <c r="B384" s="48" t="e">
        <f ca="1">OFFSET(fakturace!C397,fakturace!#REF!,0)</f>
        <v>#REF!</v>
      </c>
      <c r="C384" s="48" t="e">
        <f ca="1">OFFSET(fakturace!F397,fakturace!#REF!,0)</f>
        <v>#REF!</v>
      </c>
    </row>
    <row r="385" spans="1:3" x14ac:dyDescent="0.2">
      <c r="A385" s="47" t="e">
        <f ca="1">OFFSET(fakturace!B398,fakturace!#REF!,0)</f>
        <v>#REF!</v>
      </c>
      <c r="B385" s="48" t="e">
        <f ca="1">OFFSET(fakturace!C398,fakturace!#REF!,0)</f>
        <v>#REF!</v>
      </c>
      <c r="C385" s="48" t="e">
        <f ca="1">OFFSET(fakturace!F398,fakturace!#REF!,0)</f>
        <v>#REF!</v>
      </c>
    </row>
    <row r="386" spans="1:3" x14ac:dyDescent="0.2">
      <c r="A386" s="47" t="e">
        <f ca="1">OFFSET(fakturace!B399,fakturace!#REF!,0)</f>
        <v>#REF!</v>
      </c>
      <c r="B386" s="48" t="e">
        <f ca="1">OFFSET(fakturace!C399,fakturace!#REF!,0)</f>
        <v>#REF!</v>
      </c>
      <c r="C386" s="48" t="e">
        <f ca="1">OFFSET(fakturace!F399,fakturace!#REF!,0)</f>
        <v>#REF!</v>
      </c>
    </row>
    <row r="387" spans="1:3" x14ac:dyDescent="0.2">
      <c r="A387" s="47" t="e">
        <f ca="1">OFFSET(fakturace!B400,fakturace!#REF!,0)</f>
        <v>#REF!</v>
      </c>
      <c r="B387" s="48" t="e">
        <f ca="1">OFFSET(fakturace!C400,fakturace!#REF!,0)</f>
        <v>#REF!</v>
      </c>
      <c r="C387" s="48" t="e">
        <f ca="1">OFFSET(fakturace!F400,fakturace!#REF!,0)</f>
        <v>#REF!</v>
      </c>
    </row>
    <row r="388" spans="1:3" x14ac:dyDescent="0.2">
      <c r="A388" s="47" t="e">
        <f ca="1">OFFSET(fakturace!B401,fakturace!#REF!,0)</f>
        <v>#REF!</v>
      </c>
      <c r="B388" s="48" t="e">
        <f ca="1">OFFSET(fakturace!C401,fakturace!#REF!,0)</f>
        <v>#REF!</v>
      </c>
      <c r="C388" s="48" t="e">
        <f ca="1">OFFSET(fakturace!F401,fakturace!#REF!,0)</f>
        <v>#REF!</v>
      </c>
    </row>
    <row r="389" spans="1:3" x14ac:dyDescent="0.2">
      <c r="A389" s="47" t="e">
        <f ca="1">OFFSET(fakturace!B402,fakturace!#REF!,0)</f>
        <v>#REF!</v>
      </c>
      <c r="B389" s="48" t="e">
        <f ca="1">OFFSET(fakturace!C402,fakturace!#REF!,0)</f>
        <v>#REF!</v>
      </c>
      <c r="C389" s="48" t="e">
        <f ca="1">OFFSET(fakturace!F402,fakturace!#REF!,0)</f>
        <v>#REF!</v>
      </c>
    </row>
    <row r="390" spans="1:3" x14ac:dyDescent="0.2">
      <c r="A390" s="47" t="e">
        <f ca="1">OFFSET(fakturace!B403,fakturace!#REF!,0)</f>
        <v>#REF!</v>
      </c>
      <c r="B390" s="48" t="e">
        <f ca="1">OFFSET(fakturace!C403,fakturace!#REF!,0)</f>
        <v>#REF!</v>
      </c>
      <c r="C390" s="48" t="e">
        <f ca="1">OFFSET(fakturace!F403,fakturace!#REF!,0)</f>
        <v>#REF!</v>
      </c>
    </row>
    <row r="391" spans="1:3" x14ac:dyDescent="0.2">
      <c r="A391" s="47" t="e">
        <f ca="1">OFFSET(fakturace!B404,fakturace!#REF!,0)</f>
        <v>#REF!</v>
      </c>
      <c r="B391" s="48" t="e">
        <f ca="1">OFFSET(fakturace!C404,fakturace!#REF!,0)</f>
        <v>#REF!</v>
      </c>
      <c r="C391" s="48" t="e">
        <f ca="1">OFFSET(fakturace!F404,fakturace!#REF!,0)</f>
        <v>#REF!</v>
      </c>
    </row>
    <row r="392" spans="1:3" x14ac:dyDescent="0.2">
      <c r="A392" s="47" t="e">
        <f ca="1">OFFSET(fakturace!B405,fakturace!#REF!,0)</f>
        <v>#REF!</v>
      </c>
      <c r="B392" s="48" t="e">
        <f ca="1">OFFSET(fakturace!C405,fakturace!#REF!,0)</f>
        <v>#REF!</v>
      </c>
      <c r="C392" s="48" t="e">
        <f ca="1">OFFSET(fakturace!F405,fakturace!#REF!,0)</f>
        <v>#REF!</v>
      </c>
    </row>
    <row r="393" spans="1:3" x14ac:dyDescent="0.2">
      <c r="A393" s="47" t="e">
        <f ca="1">OFFSET(fakturace!B406,fakturace!#REF!,0)</f>
        <v>#REF!</v>
      </c>
      <c r="B393" s="48" t="e">
        <f ca="1">OFFSET(fakturace!C406,fakturace!#REF!,0)</f>
        <v>#REF!</v>
      </c>
      <c r="C393" s="48" t="e">
        <f ca="1">OFFSET(fakturace!F406,fakturace!#REF!,0)</f>
        <v>#REF!</v>
      </c>
    </row>
    <row r="394" spans="1:3" x14ac:dyDescent="0.2">
      <c r="A394" s="47" t="e">
        <f ca="1">OFFSET(fakturace!B407,fakturace!#REF!,0)</f>
        <v>#REF!</v>
      </c>
      <c r="B394" s="48" t="e">
        <f ca="1">OFFSET(fakturace!C407,fakturace!#REF!,0)</f>
        <v>#REF!</v>
      </c>
      <c r="C394" s="48" t="e">
        <f ca="1">OFFSET(fakturace!F407,fakturace!#REF!,0)</f>
        <v>#REF!</v>
      </c>
    </row>
    <row r="395" spans="1:3" x14ac:dyDescent="0.2">
      <c r="A395" s="47" t="e">
        <f ca="1">OFFSET(fakturace!B408,fakturace!#REF!,0)</f>
        <v>#REF!</v>
      </c>
      <c r="B395" s="48" t="e">
        <f ca="1">OFFSET(fakturace!C408,fakturace!#REF!,0)</f>
        <v>#REF!</v>
      </c>
      <c r="C395" s="48" t="e">
        <f ca="1">OFFSET(fakturace!F408,fakturace!#REF!,0)</f>
        <v>#REF!</v>
      </c>
    </row>
    <row r="396" spans="1:3" x14ac:dyDescent="0.2">
      <c r="A396" s="47" t="e">
        <f ca="1">OFFSET(fakturace!B409,fakturace!#REF!,0)</f>
        <v>#REF!</v>
      </c>
      <c r="B396" s="48" t="e">
        <f ca="1">OFFSET(fakturace!C409,fakturace!#REF!,0)</f>
        <v>#REF!</v>
      </c>
      <c r="C396" s="48" t="e">
        <f ca="1">OFFSET(fakturace!F409,fakturace!#REF!,0)</f>
        <v>#REF!</v>
      </c>
    </row>
    <row r="397" spans="1:3" x14ac:dyDescent="0.2">
      <c r="A397" s="47" t="e">
        <f ca="1">OFFSET(fakturace!B410,fakturace!#REF!,0)</f>
        <v>#REF!</v>
      </c>
      <c r="B397" s="48" t="e">
        <f ca="1">OFFSET(fakturace!C410,fakturace!#REF!,0)</f>
        <v>#REF!</v>
      </c>
      <c r="C397" s="48" t="e">
        <f ca="1">OFFSET(fakturace!F410,fakturace!#REF!,0)</f>
        <v>#REF!</v>
      </c>
    </row>
    <row r="398" spans="1:3" x14ac:dyDescent="0.2">
      <c r="A398" s="47" t="e">
        <f ca="1">OFFSET(fakturace!B411,fakturace!#REF!,0)</f>
        <v>#REF!</v>
      </c>
      <c r="B398" s="48" t="e">
        <f ca="1">OFFSET(fakturace!C411,fakturace!#REF!,0)</f>
        <v>#REF!</v>
      </c>
      <c r="C398" s="48" t="e">
        <f ca="1">OFFSET(fakturace!F411,fakturace!#REF!,0)</f>
        <v>#REF!</v>
      </c>
    </row>
    <row r="399" spans="1:3" x14ac:dyDescent="0.2">
      <c r="A399" s="47" t="e">
        <f ca="1">OFFSET(fakturace!B412,fakturace!#REF!,0)</f>
        <v>#REF!</v>
      </c>
      <c r="B399" s="48" t="e">
        <f ca="1">OFFSET(fakturace!C412,fakturace!#REF!,0)</f>
        <v>#REF!</v>
      </c>
      <c r="C399" s="48" t="e">
        <f ca="1">OFFSET(fakturace!F412,fakturace!#REF!,0)</f>
        <v>#REF!</v>
      </c>
    </row>
    <row r="400" spans="1:3" x14ac:dyDescent="0.2">
      <c r="A400" s="47" t="e">
        <f ca="1">OFFSET(fakturace!B413,fakturace!#REF!,0)</f>
        <v>#REF!</v>
      </c>
      <c r="B400" s="48" t="e">
        <f ca="1">OFFSET(fakturace!C413,fakturace!#REF!,0)</f>
        <v>#REF!</v>
      </c>
      <c r="C400" s="48" t="e">
        <f ca="1">OFFSET(fakturace!F413,fakturace!#REF!,0)</f>
        <v>#REF!</v>
      </c>
    </row>
    <row r="401" spans="1:3" x14ac:dyDescent="0.2">
      <c r="A401" s="47" t="e">
        <f ca="1">OFFSET(fakturace!B414,fakturace!#REF!,0)</f>
        <v>#REF!</v>
      </c>
      <c r="B401" s="48" t="e">
        <f ca="1">OFFSET(fakturace!C414,fakturace!#REF!,0)</f>
        <v>#REF!</v>
      </c>
      <c r="C401" s="48" t="e">
        <f ca="1">OFFSET(fakturace!F414,fakturace!#REF!,0)</f>
        <v>#REF!</v>
      </c>
    </row>
    <row r="402" spans="1:3" x14ac:dyDescent="0.2">
      <c r="A402" s="47" t="e">
        <f ca="1">OFFSET(fakturace!B415,fakturace!#REF!,0)</f>
        <v>#REF!</v>
      </c>
      <c r="B402" s="48" t="e">
        <f ca="1">OFFSET(fakturace!C415,fakturace!#REF!,0)</f>
        <v>#REF!</v>
      </c>
      <c r="C402" s="48" t="e">
        <f ca="1">OFFSET(fakturace!F415,fakturace!#REF!,0)</f>
        <v>#REF!</v>
      </c>
    </row>
    <row r="403" spans="1:3" x14ac:dyDescent="0.2">
      <c r="A403" s="47" t="e">
        <f ca="1">OFFSET(fakturace!B416,fakturace!#REF!,0)</f>
        <v>#REF!</v>
      </c>
      <c r="B403" s="48" t="e">
        <f ca="1">OFFSET(fakturace!C416,fakturace!#REF!,0)</f>
        <v>#REF!</v>
      </c>
      <c r="C403" s="48" t="e">
        <f ca="1">OFFSET(fakturace!F416,fakturace!#REF!,0)</f>
        <v>#REF!</v>
      </c>
    </row>
    <row r="404" spans="1:3" x14ac:dyDescent="0.2">
      <c r="A404" s="47" t="e">
        <f ca="1">OFFSET(fakturace!B417,fakturace!#REF!,0)</f>
        <v>#REF!</v>
      </c>
      <c r="B404" s="48" t="e">
        <f ca="1">OFFSET(fakturace!C417,fakturace!#REF!,0)</f>
        <v>#REF!</v>
      </c>
      <c r="C404" s="48" t="e">
        <f ca="1">OFFSET(fakturace!F417,fakturace!#REF!,0)</f>
        <v>#REF!</v>
      </c>
    </row>
    <row r="405" spans="1:3" x14ac:dyDescent="0.2">
      <c r="A405" s="47" t="e">
        <f ca="1">OFFSET(fakturace!B418,fakturace!#REF!,0)</f>
        <v>#REF!</v>
      </c>
      <c r="B405" s="48" t="e">
        <f ca="1">OFFSET(fakturace!C418,fakturace!#REF!,0)</f>
        <v>#REF!</v>
      </c>
      <c r="C405" s="48" t="e">
        <f ca="1">OFFSET(fakturace!F418,fakturace!#REF!,0)</f>
        <v>#REF!</v>
      </c>
    </row>
    <row r="406" spans="1:3" x14ac:dyDescent="0.2">
      <c r="A406" s="47" t="e">
        <f ca="1">OFFSET(fakturace!B419,fakturace!#REF!,0)</f>
        <v>#REF!</v>
      </c>
      <c r="B406" s="48" t="e">
        <f ca="1">OFFSET(fakturace!C419,fakturace!#REF!,0)</f>
        <v>#REF!</v>
      </c>
      <c r="C406" s="48" t="e">
        <f ca="1">OFFSET(fakturace!F419,fakturace!#REF!,0)</f>
        <v>#REF!</v>
      </c>
    </row>
    <row r="407" spans="1:3" x14ac:dyDescent="0.2">
      <c r="A407" s="47" t="e">
        <f ca="1">OFFSET(fakturace!B420,fakturace!#REF!,0)</f>
        <v>#REF!</v>
      </c>
      <c r="B407" s="48" t="e">
        <f ca="1">OFFSET(fakturace!C420,fakturace!#REF!,0)</f>
        <v>#REF!</v>
      </c>
      <c r="C407" s="48" t="e">
        <f ca="1">OFFSET(fakturace!F420,fakturace!#REF!,0)</f>
        <v>#REF!</v>
      </c>
    </row>
    <row r="408" spans="1:3" x14ac:dyDescent="0.2">
      <c r="A408" s="47" t="e">
        <f ca="1">OFFSET(fakturace!B421,fakturace!#REF!,0)</f>
        <v>#REF!</v>
      </c>
      <c r="B408" s="48" t="e">
        <f ca="1">OFFSET(fakturace!C421,fakturace!#REF!,0)</f>
        <v>#REF!</v>
      </c>
      <c r="C408" s="48" t="e">
        <f ca="1">OFFSET(fakturace!F421,fakturace!#REF!,0)</f>
        <v>#REF!</v>
      </c>
    </row>
    <row r="409" spans="1:3" x14ac:dyDescent="0.2">
      <c r="A409" s="47" t="e">
        <f ca="1">OFFSET(fakturace!B422,fakturace!#REF!,0)</f>
        <v>#REF!</v>
      </c>
      <c r="B409" s="48" t="e">
        <f ca="1">OFFSET(fakturace!C422,fakturace!#REF!,0)</f>
        <v>#REF!</v>
      </c>
      <c r="C409" s="48" t="e">
        <f ca="1">OFFSET(fakturace!F422,fakturace!#REF!,0)</f>
        <v>#REF!</v>
      </c>
    </row>
    <row r="410" spans="1:3" x14ac:dyDescent="0.2">
      <c r="A410" s="47" t="e">
        <f ca="1">OFFSET(fakturace!B423,fakturace!#REF!,0)</f>
        <v>#REF!</v>
      </c>
      <c r="B410" s="48" t="e">
        <f ca="1">OFFSET(fakturace!C423,fakturace!#REF!,0)</f>
        <v>#REF!</v>
      </c>
      <c r="C410" s="48" t="e">
        <f ca="1">OFFSET(fakturace!F423,fakturace!#REF!,0)</f>
        <v>#REF!</v>
      </c>
    </row>
    <row r="411" spans="1:3" x14ac:dyDescent="0.2">
      <c r="A411" s="47" t="e">
        <f ca="1">OFFSET(fakturace!B424,fakturace!#REF!,0)</f>
        <v>#REF!</v>
      </c>
      <c r="B411" s="48" t="e">
        <f ca="1">OFFSET(fakturace!C424,fakturace!#REF!,0)</f>
        <v>#REF!</v>
      </c>
      <c r="C411" s="48" t="e">
        <f ca="1">OFFSET(fakturace!F424,fakturace!#REF!,0)</f>
        <v>#REF!</v>
      </c>
    </row>
    <row r="412" spans="1:3" x14ac:dyDescent="0.2">
      <c r="A412" s="47" t="e">
        <f ca="1">OFFSET(fakturace!B425,fakturace!#REF!,0)</f>
        <v>#REF!</v>
      </c>
      <c r="B412" s="48" t="e">
        <f ca="1">OFFSET(fakturace!C425,fakturace!#REF!,0)</f>
        <v>#REF!</v>
      </c>
      <c r="C412" s="48" t="e">
        <f ca="1">OFFSET(fakturace!F425,fakturace!#REF!,0)</f>
        <v>#REF!</v>
      </c>
    </row>
    <row r="413" spans="1:3" x14ac:dyDescent="0.2">
      <c r="A413" s="47" t="e">
        <f ca="1">OFFSET(fakturace!B426,fakturace!#REF!,0)</f>
        <v>#REF!</v>
      </c>
      <c r="B413" s="48" t="e">
        <f ca="1">OFFSET(fakturace!C426,fakturace!#REF!,0)</f>
        <v>#REF!</v>
      </c>
      <c r="C413" s="48" t="e">
        <f ca="1">OFFSET(fakturace!F426,fakturace!#REF!,0)</f>
        <v>#REF!</v>
      </c>
    </row>
    <row r="414" spans="1:3" x14ac:dyDescent="0.2">
      <c r="A414" s="47" t="e">
        <f ca="1">OFFSET(fakturace!B427,fakturace!#REF!,0)</f>
        <v>#REF!</v>
      </c>
      <c r="B414" s="48" t="e">
        <f ca="1">OFFSET(fakturace!C427,fakturace!#REF!,0)</f>
        <v>#REF!</v>
      </c>
      <c r="C414" s="48" t="e">
        <f ca="1">OFFSET(fakturace!F427,fakturace!#REF!,0)</f>
        <v>#REF!</v>
      </c>
    </row>
    <row r="415" spans="1:3" x14ac:dyDescent="0.2">
      <c r="A415" s="47" t="e">
        <f ca="1">OFFSET(fakturace!B428,fakturace!#REF!,0)</f>
        <v>#REF!</v>
      </c>
      <c r="B415" s="48" t="e">
        <f ca="1">OFFSET(fakturace!C428,fakturace!#REF!,0)</f>
        <v>#REF!</v>
      </c>
      <c r="C415" s="48" t="e">
        <f ca="1">OFFSET(fakturace!F428,fakturace!#REF!,0)</f>
        <v>#REF!</v>
      </c>
    </row>
    <row r="416" spans="1:3" x14ac:dyDescent="0.2">
      <c r="A416" s="47" t="e">
        <f ca="1">OFFSET(fakturace!B429,fakturace!#REF!,0)</f>
        <v>#REF!</v>
      </c>
      <c r="B416" s="48" t="e">
        <f ca="1">OFFSET(fakturace!C429,fakturace!#REF!,0)</f>
        <v>#REF!</v>
      </c>
      <c r="C416" s="48" t="e">
        <f ca="1">OFFSET(fakturace!F429,fakturace!#REF!,0)</f>
        <v>#REF!</v>
      </c>
    </row>
    <row r="417" spans="1:3" x14ac:dyDescent="0.2">
      <c r="A417" s="47" t="e">
        <f ca="1">OFFSET(fakturace!B430,fakturace!#REF!,0)</f>
        <v>#REF!</v>
      </c>
      <c r="B417" s="48" t="e">
        <f ca="1">OFFSET(fakturace!C430,fakturace!#REF!,0)</f>
        <v>#REF!</v>
      </c>
      <c r="C417" s="48" t="e">
        <f ca="1">OFFSET(fakturace!F430,fakturace!#REF!,0)</f>
        <v>#REF!</v>
      </c>
    </row>
    <row r="418" spans="1:3" x14ac:dyDescent="0.2">
      <c r="A418" s="47" t="e">
        <f ca="1">OFFSET(fakturace!B431,fakturace!#REF!,0)</f>
        <v>#REF!</v>
      </c>
      <c r="B418" s="48" t="e">
        <f ca="1">OFFSET(fakturace!C431,fakturace!#REF!,0)</f>
        <v>#REF!</v>
      </c>
      <c r="C418" s="48" t="e">
        <f ca="1">OFFSET(fakturace!F431,fakturace!#REF!,0)</f>
        <v>#REF!</v>
      </c>
    </row>
    <row r="419" spans="1:3" x14ac:dyDescent="0.2">
      <c r="A419" s="47" t="e">
        <f ca="1">OFFSET(fakturace!B432,fakturace!#REF!,0)</f>
        <v>#REF!</v>
      </c>
      <c r="B419" s="48" t="e">
        <f ca="1">OFFSET(fakturace!C432,fakturace!#REF!,0)</f>
        <v>#REF!</v>
      </c>
      <c r="C419" s="48" t="e">
        <f ca="1">OFFSET(fakturace!F432,fakturace!#REF!,0)</f>
        <v>#REF!</v>
      </c>
    </row>
    <row r="420" spans="1:3" x14ac:dyDescent="0.2">
      <c r="A420" s="47" t="e">
        <f ca="1">OFFSET(fakturace!B433,fakturace!#REF!,0)</f>
        <v>#REF!</v>
      </c>
      <c r="B420" s="48" t="e">
        <f ca="1">OFFSET(fakturace!C433,fakturace!#REF!,0)</f>
        <v>#REF!</v>
      </c>
      <c r="C420" s="48" t="e">
        <f ca="1">OFFSET(fakturace!F433,fakturace!#REF!,0)</f>
        <v>#REF!</v>
      </c>
    </row>
    <row r="421" spans="1:3" x14ac:dyDescent="0.2">
      <c r="A421" s="47" t="e">
        <f ca="1">OFFSET(fakturace!B434,fakturace!#REF!,0)</f>
        <v>#REF!</v>
      </c>
      <c r="B421" s="48" t="e">
        <f ca="1">OFFSET(fakturace!C434,fakturace!#REF!,0)</f>
        <v>#REF!</v>
      </c>
      <c r="C421" s="48" t="e">
        <f ca="1">OFFSET(fakturace!F434,fakturace!#REF!,0)</f>
        <v>#REF!</v>
      </c>
    </row>
    <row r="422" spans="1:3" x14ac:dyDescent="0.2">
      <c r="A422" s="47" t="e">
        <f ca="1">OFFSET(fakturace!B435,fakturace!#REF!,0)</f>
        <v>#REF!</v>
      </c>
      <c r="B422" s="48" t="e">
        <f ca="1">OFFSET(fakturace!C435,fakturace!#REF!,0)</f>
        <v>#REF!</v>
      </c>
      <c r="C422" s="48" t="e">
        <f ca="1">OFFSET(fakturace!F435,fakturace!#REF!,0)</f>
        <v>#REF!</v>
      </c>
    </row>
    <row r="423" spans="1:3" x14ac:dyDescent="0.2">
      <c r="A423" s="47" t="e">
        <f ca="1">OFFSET(fakturace!B436,fakturace!#REF!,0)</f>
        <v>#REF!</v>
      </c>
      <c r="B423" s="48" t="e">
        <f ca="1">OFFSET(fakturace!C436,fakturace!#REF!,0)</f>
        <v>#REF!</v>
      </c>
      <c r="C423" s="48" t="e">
        <f ca="1">OFFSET(fakturace!F436,fakturace!#REF!,0)</f>
        <v>#REF!</v>
      </c>
    </row>
    <row r="424" spans="1:3" x14ac:dyDescent="0.2">
      <c r="A424" s="47" t="e">
        <f ca="1">OFFSET(fakturace!B437,fakturace!#REF!,0)</f>
        <v>#REF!</v>
      </c>
      <c r="B424" s="48" t="e">
        <f ca="1">OFFSET(fakturace!C437,fakturace!#REF!,0)</f>
        <v>#REF!</v>
      </c>
      <c r="C424" s="48" t="e">
        <f ca="1">OFFSET(fakturace!F437,fakturace!#REF!,0)</f>
        <v>#REF!</v>
      </c>
    </row>
    <row r="425" spans="1:3" x14ac:dyDescent="0.2">
      <c r="A425" s="47" t="e">
        <f ca="1">OFFSET(fakturace!B438,fakturace!#REF!,0)</f>
        <v>#REF!</v>
      </c>
      <c r="B425" s="48" t="e">
        <f ca="1">OFFSET(fakturace!C438,fakturace!#REF!,0)</f>
        <v>#REF!</v>
      </c>
      <c r="C425" s="48" t="e">
        <f ca="1">OFFSET(fakturace!F438,fakturace!#REF!,0)</f>
        <v>#REF!</v>
      </c>
    </row>
    <row r="426" spans="1:3" x14ac:dyDescent="0.2">
      <c r="A426" s="47" t="e">
        <f ca="1">OFFSET(fakturace!B439,fakturace!#REF!,0)</f>
        <v>#REF!</v>
      </c>
      <c r="B426" s="48" t="e">
        <f ca="1">OFFSET(fakturace!C439,fakturace!#REF!,0)</f>
        <v>#REF!</v>
      </c>
      <c r="C426" s="48" t="e">
        <f ca="1">OFFSET(fakturace!F439,fakturace!#REF!,0)</f>
        <v>#REF!</v>
      </c>
    </row>
    <row r="427" spans="1:3" x14ac:dyDescent="0.2">
      <c r="A427" s="47" t="e">
        <f ca="1">OFFSET(fakturace!B440,fakturace!#REF!,0)</f>
        <v>#REF!</v>
      </c>
      <c r="B427" s="48" t="e">
        <f ca="1">OFFSET(fakturace!C440,fakturace!#REF!,0)</f>
        <v>#REF!</v>
      </c>
      <c r="C427" s="48" t="e">
        <f ca="1">OFFSET(fakturace!F440,fakturace!#REF!,0)</f>
        <v>#REF!</v>
      </c>
    </row>
    <row r="428" spans="1:3" x14ac:dyDescent="0.2">
      <c r="A428" s="47" t="e">
        <f ca="1">OFFSET(fakturace!B441,fakturace!#REF!,0)</f>
        <v>#REF!</v>
      </c>
      <c r="B428" s="48" t="e">
        <f ca="1">OFFSET(fakturace!C441,fakturace!#REF!,0)</f>
        <v>#REF!</v>
      </c>
      <c r="C428" s="48" t="e">
        <f ca="1">OFFSET(fakturace!F441,fakturace!#REF!,0)</f>
        <v>#REF!</v>
      </c>
    </row>
    <row r="429" spans="1:3" x14ac:dyDescent="0.2">
      <c r="A429" s="47" t="e">
        <f ca="1">OFFSET(fakturace!B442,fakturace!#REF!,0)</f>
        <v>#REF!</v>
      </c>
      <c r="B429" s="48" t="e">
        <f ca="1">OFFSET(fakturace!C442,fakturace!#REF!,0)</f>
        <v>#REF!</v>
      </c>
      <c r="C429" s="48" t="e">
        <f ca="1">OFFSET(fakturace!F442,fakturace!#REF!,0)</f>
        <v>#REF!</v>
      </c>
    </row>
    <row r="430" spans="1:3" x14ac:dyDescent="0.2">
      <c r="A430" s="47" t="e">
        <f ca="1">OFFSET(fakturace!B443,fakturace!#REF!,0)</f>
        <v>#REF!</v>
      </c>
      <c r="B430" s="48" t="e">
        <f ca="1">OFFSET(fakturace!C443,fakturace!#REF!,0)</f>
        <v>#REF!</v>
      </c>
      <c r="C430" s="48" t="e">
        <f ca="1">OFFSET(fakturace!F443,fakturace!#REF!,0)</f>
        <v>#REF!</v>
      </c>
    </row>
    <row r="431" spans="1:3" x14ac:dyDescent="0.2">
      <c r="A431" s="47" t="e">
        <f ca="1">OFFSET(fakturace!B444,fakturace!#REF!,0)</f>
        <v>#REF!</v>
      </c>
      <c r="B431" s="48" t="e">
        <f ca="1">OFFSET(fakturace!C444,fakturace!#REF!,0)</f>
        <v>#REF!</v>
      </c>
      <c r="C431" s="48" t="e">
        <f ca="1">OFFSET(fakturace!F444,fakturace!#REF!,0)</f>
        <v>#REF!</v>
      </c>
    </row>
    <row r="432" spans="1:3" x14ac:dyDescent="0.2">
      <c r="A432" s="47" t="e">
        <f ca="1">OFFSET(fakturace!B445,fakturace!#REF!,0)</f>
        <v>#REF!</v>
      </c>
      <c r="B432" s="48" t="e">
        <f ca="1">OFFSET(fakturace!C445,fakturace!#REF!,0)</f>
        <v>#REF!</v>
      </c>
      <c r="C432" s="48" t="e">
        <f ca="1">OFFSET(fakturace!F445,fakturace!#REF!,0)</f>
        <v>#REF!</v>
      </c>
    </row>
    <row r="433" spans="1:3" x14ac:dyDescent="0.2">
      <c r="A433" s="47" t="e">
        <f ca="1">OFFSET(fakturace!B446,fakturace!#REF!,0)</f>
        <v>#REF!</v>
      </c>
      <c r="B433" s="48" t="e">
        <f ca="1">OFFSET(fakturace!C446,fakturace!#REF!,0)</f>
        <v>#REF!</v>
      </c>
      <c r="C433" s="48" t="e">
        <f ca="1">OFFSET(fakturace!F446,fakturace!#REF!,0)</f>
        <v>#REF!</v>
      </c>
    </row>
    <row r="434" spans="1:3" x14ac:dyDescent="0.2">
      <c r="A434" s="47" t="e">
        <f ca="1">OFFSET(fakturace!B447,fakturace!#REF!,0)</f>
        <v>#REF!</v>
      </c>
      <c r="B434" s="48" t="e">
        <f ca="1">OFFSET(fakturace!C447,fakturace!#REF!,0)</f>
        <v>#REF!</v>
      </c>
      <c r="C434" s="48" t="e">
        <f ca="1">OFFSET(fakturace!F447,fakturace!#REF!,0)</f>
        <v>#REF!</v>
      </c>
    </row>
    <row r="435" spans="1:3" x14ac:dyDescent="0.2">
      <c r="A435" s="47" t="e">
        <f ca="1">OFFSET(fakturace!B448,fakturace!#REF!,0)</f>
        <v>#REF!</v>
      </c>
      <c r="B435" s="48" t="e">
        <f ca="1">OFFSET(fakturace!C448,fakturace!#REF!,0)</f>
        <v>#REF!</v>
      </c>
      <c r="C435" s="48" t="e">
        <f ca="1">OFFSET(fakturace!F448,fakturace!#REF!,0)</f>
        <v>#REF!</v>
      </c>
    </row>
    <row r="436" spans="1:3" x14ac:dyDescent="0.2">
      <c r="A436" s="47" t="e">
        <f ca="1">OFFSET(fakturace!B449,fakturace!#REF!,0)</f>
        <v>#REF!</v>
      </c>
      <c r="B436" s="48" t="e">
        <f ca="1">OFFSET(fakturace!C449,fakturace!#REF!,0)</f>
        <v>#REF!</v>
      </c>
      <c r="C436" s="48" t="e">
        <f ca="1">OFFSET(fakturace!F449,fakturace!#REF!,0)</f>
        <v>#REF!</v>
      </c>
    </row>
    <row r="437" spans="1:3" x14ac:dyDescent="0.2">
      <c r="A437" s="47" t="e">
        <f ca="1">OFFSET(fakturace!B450,fakturace!#REF!,0)</f>
        <v>#REF!</v>
      </c>
      <c r="B437" s="48" t="e">
        <f ca="1">OFFSET(fakturace!C450,fakturace!#REF!,0)</f>
        <v>#REF!</v>
      </c>
      <c r="C437" s="48" t="e">
        <f ca="1">OFFSET(fakturace!F450,fakturace!#REF!,0)</f>
        <v>#REF!</v>
      </c>
    </row>
    <row r="438" spans="1:3" x14ac:dyDescent="0.2">
      <c r="A438" s="47" t="e">
        <f ca="1">OFFSET(fakturace!B451,fakturace!#REF!,0)</f>
        <v>#REF!</v>
      </c>
      <c r="B438" s="48" t="e">
        <f ca="1">OFFSET(fakturace!C451,fakturace!#REF!,0)</f>
        <v>#REF!</v>
      </c>
      <c r="C438" s="48" t="e">
        <f ca="1">OFFSET(fakturace!F451,fakturace!#REF!,0)</f>
        <v>#REF!</v>
      </c>
    </row>
    <row r="439" spans="1:3" x14ac:dyDescent="0.2">
      <c r="A439" s="47" t="e">
        <f ca="1">OFFSET(fakturace!B452,fakturace!#REF!,0)</f>
        <v>#REF!</v>
      </c>
      <c r="B439" s="48" t="e">
        <f ca="1">OFFSET(fakturace!C452,fakturace!#REF!,0)</f>
        <v>#REF!</v>
      </c>
      <c r="C439" s="48" t="e">
        <f ca="1">OFFSET(fakturace!F452,fakturace!#REF!,0)</f>
        <v>#REF!</v>
      </c>
    </row>
    <row r="440" spans="1:3" x14ac:dyDescent="0.2">
      <c r="A440" s="47" t="e">
        <f ca="1">OFFSET(fakturace!B453,fakturace!#REF!,0)</f>
        <v>#REF!</v>
      </c>
      <c r="B440" s="48" t="e">
        <f ca="1">OFFSET(fakturace!C453,fakturace!#REF!,0)</f>
        <v>#REF!</v>
      </c>
      <c r="C440" s="48" t="e">
        <f ca="1">OFFSET(fakturace!F453,fakturace!#REF!,0)</f>
        <v>#REF!</v>
      </c>
    </row>
    <row r="441" spans="1:3" x14ac:dyDescent="0.2">
      <c r="A441" s="47" t="e">
        <f ca="1">OFFSET(fakturace!B454,fakturace!#REF!,0)</f>
        <v>#REF!</v>
      </c>
      <c r="B441" s="48" t="e">
        <f ca="1">OFFSET(fakturace!C454,fakturace!#REF!,0)</f>
        <v>#REF!</v>
      </c>
      <c r="C441" s="48" t="e">
        <f ca="1">OFFSET(fakturace!F454,fakturace!#REF!,0)</f>
        <v>#REF!</v>
      </c>
    </row>
    <row r="442" spans="1:3" x14ac:dyDescent="0.2">
      <c r="A442" s="47" t="e">
        <f ca="1">OFFSET(fakturace!B455,fakturace!#REF!,0)</f>
        <v>#REF!</v>
      </c>
      <c r="B442" s="48" t="e">
        <f ca="1">OFFSET(fakturace!C455,fakturace!#REF!,0)</f>
        <v>#REF!</v>
      </c>
      <c r="C442" s="48" t="e">
        <f ca="1">OFFSET(fakturace!F455,fakturace!#REF!,0)</f>
        <v>#REF!</v>
      </c>
    </row>
    <row r="443" spans="1:3" x14ac:dyDescent="0.2">
      <c r="A443" s="47" t="e">
        <f ca="1">OFFSET(fakturace!B456,fakturace!#REF!,0)</f>
        <v>#REF!</v>
      </c>
      <c r="B443" s="48" t="e">
        <f ca="1">OFFSET(fakturace!C456,fakturace!#REF!,0)</f>
        <v>#REF!</v>
      </c>
      <c r="C443" s="48" t="e">
        <f ca="1">OFFSET(fakturace!F456,fakturace!#REF!,0)</f>
        <v>#REF!</v>
      </c>
    </row>
    <row r="444" spans="1:3" x14ac:dyDescent="0.2">
      <c r="A444" s="47" t="e">
        <f ca="1">OFFSET(fakturace!B457,fakturace!#REF!,0)</f>
        <v>#REF!</v>
      </c>
      <c r="B444" s="48" t="e">
        <f ca="1">OFFSET(fakturace!C457,fakturace!#REF!,0)</f>
        <v>#REF!</v>
      </c>
      <c r="C444" s="48" t="e">
        <f ca="1">OFFSET(fakturace!F457,fakturace!#REF!,0)</f>
        <v>#REF!</v>
      </c>
    </row>
    <row r="445" spans="1:3" x14ac:dyDescent="0.2">
      <c r="A445" s="47" t="e">
        <f ca="1">OFFSET(fakturace!B458,fakturace!#REF!,0)</f>
        <v>#REF!</v>
      </c>
      <c r="B445" s="48" t="e">
        <f ca="1">OFFSET(fakturace!C458,fakturace!#REF!,0)</f>
        <v>#REF!</v>
      </c>
      <c r="C445" s="48" t="e">
        <f ca="1">OFFSET(fakturace!F458,fakturace!#REF!,0)</f>
        <v>#REF!</v>
      </c>
    </row>
    <row r="446" spans="1:3" x14ac:dyDescent="0.2">
      <c r="A446" s="47" t="e">
        <f ca="1">OFFSET(fakturace!B459,fakturace!#REF!,0)</f>
        <v>#REF!</v>
      </c>
      <c r="B446" s="48" t="e">
        <f ca="1">OFFSET(fakturace!C459,fakturace!#REF!,0)</f>
        <v>#REF!</v>
      </c>
      <c r="C446" s="48" t="e">
        <f ca="1">OFFSET(fakturace!F459,fakturace!#REF!,0)</f>
        <v>#REF!</v>
      </c>
    </row>
    <row r="447" spans="1:3" x14ac:dyDescent="0.2">
      <c r="A447" s="47" t="e">
        <f ca="1">OFFSET(fakturace!B460,fakturace!#REF!,0)</f>
        <v>#REF!</v>
      </c>
      <c r="B447" s="48" t="e">
        <f ca="1">OFFSET(fakturace!C460,fakturace!#REF!,0)</f>
        <v>#REF!</v>
      </c>
      <c r="C447" s="48" t="e">
        <f ca="1">OFFSET(fakturace!F460,fakturace!#REF!,0)</f>
        <v>#REF!</v>
      </c>
    </row>
    <row r="448" spans="1:3" x14ac:dyDescent="0.2">
      <c r="A448" s="47" t="e">
        <f ca="1">OFFSET(fakturace!B461,fakturace!#REF!,0)</f>
        <v>#REF!</v>
      </c>
      <c r="B448" s="48" t="e">
        <f ca="1">OFFSET(fakturace!C461,fakturace!#REF!,0)</f>
        <v>#REF!</v>
      </c>
      <c r="C448" s="48" t="e">
        <f ca="1">OFFSET(fakturace!F461,fakturace!#REF!,0)</f>
        <v>#REF!</v>
      </c>
    </row>
    <row r="449" spans="1:3" x14ac:dyDescent="0.2">
      <c r="A449" s="47" t="e">
        <f ca="1">OFFSET(fakturace!B462,fakturace!#REF!,0)</f>
        <v>#REF!</v>
      </c>
      <c r="B449" s="48" t="e">
        <f ca="1">OFFSET(fakturace!C462,fakturace!#REF!,0)</f>
        <v>#REF!</v>
      </c>
      <c r="C449" s="48" t="e">
        <f ca="1">OFFSET(fakturace!F462,fakturace!#REF!,0)</f>
        <v>#REF!</v>
      </c>
    </row>
    <row r="450" spans="1:3" x14ac:dyDescent="0.2">
      <c r="A450" s="47" t="e">
        <f ca="1">OFFSET(fakturace!B463,fakturace!#REF!,0)</f>
        <v>#REF!</v>
      </c>
      <c r="B450" s="48" t="e">
        <f ca="1">OFFSET(fakturace!C463,fakturace!#REF!,0)</f>
        <v>#REF!</v>
      </c>
      <c r="C450" s="48" t="e">
        <f ca="1">OFFSET(fakturace!F463,fakturace!#REF!,0)</f>
        <v>#REF!</v>
      </c>
    </row>
    <row r="451" spans="1:3" x14ac:dyDescent="0.2">
      <c r="A451" s="47" t="e">
        <f ca="1">OFFSET(fakturace!B464,fakturace!#REF!,0)</f>
        <v>#REF!</v>
      </c>
      <c r="B451" s="48" t="e">
        <f ca="1">OFFSET(fakturace!C464,fakturace!#REF!,0)</f>
        <v>#REF!</v>
      </c>
      <c r="C451" s="48" t="e">
        <f ca="1">OFFSET(fakturace!F464,fakturace!#REF!,0)</f>
        <v>#REF!</v>
      </c>
    </row>
    <row r="452" spans="1:3" x14ac:dyDescent="0.2">
      <c r="A452" s="47" t="e">
        <f ca="1">OFFSET(fakturace!B465,fakturace!#REF!,0)</f>
        <v>#REF!</v>
      </c>
      <c r="B452" s="48" t="e">
        <f ca="1">OFFSET(fakturace!C465,fakturace!#REF!,0)</f>
        <v>#REF!</v>
      </c>
      <c r="C452" s="48" t="e">
        <f ca="1">OFFSET(fakturace!F465,fakturace!#REF!,0)</f>
        <v>#REF!</v>
      </c>
    </row>
    <row r="453" spans="1:3" x14ac:dyDescent="0.2">
      <c r="A453" s="47" t="e">
        <f ca="1">OFFSET(fakturace!B466,fakturace!#REF!,0)</f>
        <v>#REF!</v>
      </c>
      <c r="B453" s="48" t="e">
        <f ca="1">OFFSET(fakturace!C466,fakturace!#REF!,0)</f>
        <v>#REF!</v>
      </c>
      <c r="C453" s="48" t="e">
        <f ca="1">OFFSET(fakturace!F466,fakturace!#REF!,0)</f>
        <v>#REF!</v>
      </c>
    </row>
    <row r="454" spans="1:3" x14ac:dyDescent="0.2">
      <c r="A454" s="47" t="e">
        <f ca="1">OFFSET(fakturace!B467,fakturace!#REF!,0)</f>
        <v>#REF!</v>
      </c>
      <c r="B454" s="48" t="e">
        <f ca="1">OFFSET(fakturace!C467,fakturace!#REF!,0)</f>
        <v>#REF!</v>
      </c>
      <c r="C454" s="48" t="e">
        <f ca="1">OFFSET(fakturace!F467,fakturace!#REF!,0)</f>
        <v>#REF!</v>
      </c>
    </row>
    <row r="455" spans="1:3" x14ac:dyDescent="0.2">
      <c r="A455" s="47" t="e">
        <f ca="1">OFFSET(fakturace!B468,fakturace!#REF!,0)</f>
        <v>#REF!</v>
      </c>
      <c r="B455" s="48" t="e">
        <f ca="1">OFFSET(fakturace!C468,fakturace!#REF!,0)</f>
        <v>#REF!</v>
      </c>
      <c r="C455" s="48" t="e">
        <f ca="1">OFFSET(fakturace!F468,fakturace!#REF!,0)</f>
        <v>#REF!</v>
      </c>
    </row>
    <row r="456" spans="1:3" x14ac:dyDescent="0.2">
      <c r="A456" s="47" t="e">
        <f ca="1">OFFSET(fakturace!B469,fakturace!#REF!,0)</f>
        <v>#REF!</v>
      </c>
      <c r="B456" s="48" t="e">
        <f ca="1">OFFSET(fakturace!C469,fakturace!#REF!,0)</f>
        <v>#REF!</v>
      </c>
      <c r="C456" s="48" t="e">
        <f ca="1">OFFSET(fakturace!F469,fakturace!#REF!,0)</f>
        <v>#REF!</v>
      </c>
    </row>
    <row r="457" spans="1:3" x14ac:dyDescent="0.2">
      <c r="A457" s="47" t="e">
        <f ca="1">OFFSET(fakturace!B470,fakturace!#REF!,0)</f>
        <v>#REF!</v>
      </c>
      <c r="B457" s="48" t="e">
        <f ca="1">OFFSET(fakturace!C470,fakturace!#REF!,0)</f>
        <v>#REF!</v>
      </c>
      <c r="C457" s="48" t="e">
        <f ca="1">OFFSET(fakturace!F470,fakturace!#REF!,0)</f>
        <v>#REF!</v>
      </c>
    </row>
    <row r="458" spans="1:3" x14ac:dyDescent="0.2">
      <c r="A458" s="47" t="e">
        <f ca="1">OFFSET(fakturace!B471,fakturace!#REF!,0)</f>
        <v>#REF!</v>
      </c>
      <c r="B458" s="48" t="e">
        <f ca="1">OFFSET(fakturace!C471,fakturace!#REF!,0)</f>
        <v>#REF!</v>
      </c>
      <c r="C458" s="48" t="e">
        <f ca="1">OFFSET(fakturace!F471,fakturace!#REF!,0)</f>
        <v>#REF!</v>
      </c>
    </row>
    <row r="459" spans="1:3" x14ac:dyDescent="0.2">
      <c r="A459" s="47" t="e">
        <f ca="1">OFFSET(fakturace!B472,fakturace!#REF!,0)</f>
        <v>#REF!</v>
      </c>
      <c r="B459" s="48" t="e">
        <f ca="1">OFFSET(fakturace!C472,fakturace!#REF!,0)</f>
        <v>#REF!</v>
      </c>
      <c r="C459" s="48" t="e">
        <f ca="1">OFFSET(fakturace!F472,fakturace!#REF!,0)</f>
        <v>#REF!</v>
      </c>
    </row>
    <row r="460" spans="1:3" x14ac:dyDescent="0.2">
      <c r="A460" s="47" t="e">
        <f ca="1">OFFSET(fakturace!B473,fakturace!#REF!,0)</f>
        <v>#REF!</v>
      </c>
      <c r="B460" s="48" t="e">
        <f ca="1">OFFSET(fakturace!C473,fakturace!#REF!,0)</f>
        <v>#REF!</v>
      </c>
      <c r="C460" s="48" t="e">
        <f ca="1">OFFSET(fakturace!F473,fakturace!#REF!,0)</f>
        <v>#REF!</v>
      </c>
    </row>
    <row r="461" spans="1:3" x14ac:dyDescent="0.2">
      <c r="A461" s="47" t="e">
        <f ca="1">OFFSET(fakturace!B474,fakturace!#REF!,0)</f>
        <v>#REF!</v>
      </c>
      <c r="B461" s="48" t="e">
        <f ca="1">OFFSET(fakturace!C474,fakturace!#REF!,0)</f>
        <v>#REF!</v>
      </c>
      <c r="C461" s="48" t="e">
        <f ca="1">OFFSET(fakturace!F474,fakturace!#REF!,0)</f>
        <v>#REF!</v>
      </c>
    </row>
    <row r="462" spans="1:3" x14ac:dyDescent="0.2">
      <c r="A462" s="47" t="e">
        <f ca="1">OFFSET(fakturace!B475,fakturace!#REF!,0)</f>
        <v>#REF!</v>
      </c>
      <c r="B462" s="48" t="e">
        <f ca="1">OFFSET(fakturace!C475,fakturace!#REF!,0)</f>
        <v>#REF!</v>
      </c>
      <c r="C462" s="48" t="e">
        <f ca="1">OFFSET(fakturace!F475,fakturace!#REF!,0)</f>
        <v>#REF!</v>
      </c>
    </row>
    <row r="463" spans="1:3" x14ac:dyDescent="0.2">
      <c r="A463" s="47" t="e">
        <f ca="1">OFFSET(fakturace!B476,fakturace!#REF!,0)</f>
        <v>#REF!</v>
      </c>
      <c r="B463" s="48" t="e">
        <f ca="1">OFFSET(fakturace!C476,fakturace!#REF!,0)</f>
        <v>#REF!</v>
      </c>
      <c r="C463" s="48" t="e">
        <f ca="1">OFFSET(fakturace!F476,fakturace!#REF!,0)</f>
        <v>#REF!</v>
      </c>
    </row>
    <row r="464" spans="1:3" x14ac:dyDescent="0.2">
      <c r="A464" s="47" t="e">
        <f ca="1">OFFSET(fakturace!B477,fakturace!#REF!,0)</f>
        <v>#REF!</v>
      </c>
      <c r="B464" s="48" t="e">
        <f ca="1">OFFSET(fakturace!C477,fakturace!#REF!,0)</f>
        <v>#REF!</v>
      </c>
      <c r="C464" s="48" t="e">
        <f ca="1">OFFSET(fakturace!F477,fakturace!#REF!,0)</f>
        <v>#REF!</v>
      </c>
    </row>
    <row r="465" spans="1:3" x14ac:dyDescent="0.2">
      <c r="A465" s="47" t="e">
        <f ca="1">OFFSET(fakturace!B478,fakturace!#REF!,0)</f>
        <v>#REF!</v>
      </c>
      <c r="B465" s="48" t="e">
        <f ca="1">OFFSET(fakturace!C478,fakturace!#REF!,0)</f>
        <v>#REF!</v>
      </c>
      <c r="C465" s="48" t="e">
        <f ca="1">OFFSET(fakturace!F478,fakturace!#REF!,0)</f>
        <v>#REF!</v>
      </c>
    </row>
    <row r="466" spans="1:3" x14ac:dyDescent="0.2">
      <c r="A466" s="47" t="e">
        <f ca="1">OFFSET(fakturace!B479,fakturace!#REF!,0)</f>
        <v>#REF!</v>
      </c>
      <c r="B466" s="48" t="e">
        <f ca="1">OFFSET(fakturace!C479,fakturace!#REF!,0)</f>
        <v>#REF!</v>
      </c>
      <c r="C466" s="48" t="e">
        <f ca="1">OFFSET(fakturace!F479,fakturace!#REF!,0)</f>
        <v>#REF!</v>
      </c>
    </row>
    <row r="467" spans="1:3" x14ac:dyDescent="0.2">
      <c r="A467" s="47" t="e">
        <f ca="1">OFFSET(fakturace!B480,fakturace!#REF!,0)</f>
        <v>#REF!</v>
      </c>
      <c r="B467" s="48" t="e">
        <f ca="1">OFFSET(fakturace!C480,fakturace!#REF!,0)</f>
        <v>#REF!</v>
      </c>
      <c r="C467" s="48" t="e">
        <f ca="1">OFFSET(fakturace!F480,fakturace!#REF!,0)</f>
        <v>#REF!</v>
      </c>
    </row>
    <row r="468" spans="1:3" x14ac:dyDescent="0.2">
      <c r="A468" s="47" t="e">
        <f ca="1">OFFSET(fakturace!B481,fakturace!#REF!,0)</f>
        <v>#REF!</v>
      </c>
      <c r="B468" s="48" t="e">
        <f ca="1">OFFSET(fakturace!C481,fakturace!#REF!,0)</f>
        <v>#REF!</v>
      </c>
      <c r="C468" s="48" t="e">
        <f ca="1">OFFSET(fakturace!F481,fakturace!#REF!,0)</f>
        <v>#REF!</v>
      </c>
    </row>
    <row r="469" spans="1:3" x14ac:dyDescent="0.2">
      <c r="A469" s="47" t="e">
        <f ca="1">OFFSET(fakturace!B482,fakturace!#REF!,0)</f>
        <v>#REF!</v>
      </c>
      <c r="B469" s="48" t="e">
        <f ca="1">OFFSET(fakturace!C482,fakturace!#REF!,0)</f>
        <v>#REF!</v>
      </c>
      <c r="C469" s="48" t="e">
        <f ca="1">OFFSET(fakturace!F482,fakturace!#REF!,0)</f>
        <v>#REF!</v>
      </c>
    </row>
    <row r="470" spans="1:3" x14ac:dyDescent="0.2">
      <c r="A470" s="47" t="e">
        <f ca="1">OFFSET(fakturace!B483,fakturace!#REF!,0)</f>
        <v>#REF!</v>
      </c>
      <c r="B470" s="48" t="e">
        <f ca="1">OFFSET(fakturace!C483,fakturace!#REF!,0)</f>
        <v>#REF!</v>
      </c>
      <c r="C470" s="48" t="e">
        <f ca="1">OFFSET(fakturace!F483,fakturace!#REF!,0)</f>
        <v>#REF!</v>
      </c>
    </row>
    <row r="471" spans="1:3" x14ac:dyDescent="0.2">
      <c r="A471" s="47" t="e">
        <f ca="1">OFFSET(fakturace!B484,fakturace!#REF!,0)</f>
        <v>#REF!</v>
      </c>
      <c r="B471" s="48" t="e">
        <f ca="1">OFFSET(fakturace!C484,fakturace!#REF!,0)</f>
        <v>#REF!</v>
      </c>
      <c r="C471" s="48" t="e">
        <f ca="1">OFFSET(fakturace!F484,fakturace!#REF!,0)</f>
        <v>#REF!</v>
      </c>
    </row>
    <row r="472" spans="1:3" x14ac:dyDescent="0.2">
      <c r="A472" s="47" t="e">
        <f ca="1">OFFSET(fakturace!B485,fakturace!#REF!,0)</f>
        <v>#REF!</v>
      </c>
      <c r="B472" s="48" t="e">
        <f ca="1">OFFSET(fakturace!C485,fakturace!#REF!,0)</f>
        <v>#REF!</v>
      </c>
      <c r="C472" s="48" t="e">
        <f ca="1">OFFSET(fakturace!F485,fakturace!#REF!,0)</f>
        <v>#REF!</v>
      </c>
    </row>
    <row r="473" spans="1:3" x14ac:dyDescent="0.2">
      <c r="A473" s="47" t="e">
        <f ca="1">OFFSET(fakturace!B486,fakturace!#REF!,0)</f>
        <v>#REF!</v>
      </c>
      <c r="B473" s="48" t="e">
        <f ca="1">OFFSET(fakturace!C486,fakturace!#REF!,0)</f>
        <v>#REF!</v>
      </c>
      <c r="C473" s="48" t="e">
        <f ca="1">OFFSET(fakturace!F486,fakturace!#REF!,0)</f>
        <v>#REF!</v>
      </c>
    </row>
    <row r="474" spans="1:3" x14ac:dyDescent="0.2">
      <c r="A474" s="47" t="e">
        <f ca="1">OFFSET(fakturace!B487,fakturace!#REF!,0)</f>
        <v>#REF!</v>
      </c>
      <c r="B474" s="48" t="e">
        <f ca="1">OFFSET(fakturace!C487,fakturace!#REF!,0)</f>
        <v>#REF!</v>
      </c>
      <c r="C474" s="48" t="e">
        <f ca="1">OFFSET(fakturace!F487,fakturace!#REF!,0)</f>
        <v>#REF!</v>
      </c>
    </row>
    <row r="475" spans="1:3" x14ac:dyDescent="0.2">
      <c r="A475" s="47" t="e">
        <f ca="1">OFFSET(fakturace!B488,fakturace!#REF!,0)</f>
        <v>#REF!</v>
      </c>
      <c r="B475" s="48" t="e">
        <f ca="1">OFFSET(fakturace!C488,fakturace!#REF!,0)</f>
        <v>#REF!</v>
      </c>
      <c r="C475" s="48" t="e">
        <f ca="1">OFFSET(fakturace!F488,fakturace!#REF!,0)</f>
        <v>#REF!</v>
      </c>
    </row>
    <row r="476" spans="1:3" x14ac:dyDescent="0.2">
      <c r="A476" s="47" t="e">
        <f ca="1">OFFSET(fakturace!B489,fakturace!#REF!,0)</f>
        <v>#REF!</v>
      </c>
      <c r="B476" s="48" t="e">
        <f ca="1">OFFSET(fakturace!C489,fakturace!#REF!,0)</f>
        <v>#REF!</v>
      </c>
      <c r="C476" s="48" t="e">
        <f ca="1">OFFSET(fakturace!F489,fakturace!#REF!,0)</f>
        <v>#REF!</v>
      </c>
    </row>
    <row r="477" spans="1:3" x14ac:dyDescent="0.2">
      <c r="A477" s="47" t="e">
        <f ca="1">OFFSET(fakturace!B490,fakturace!#REF!,0)</f>
        <v>#REF!</v>
      </c>
      <c r="B477" s="48" t="e">
        <f ca="1">OFFSET(fakturace!C490,fakturace!#REF!,0)</f>
        <v>#REF!</v>
      </c>
      <c r="C477" s="48" t="e">
        <f ca="1">OFFSET(fakturace!F490,fakturace!#REF!,0)</f>
        <v>#REF!</v>
      </c>
    </row>
    <row r="478" spans="1:3" x14ac:dyDescent="0.2">
      <c r="A478" s="47" t="e">
        <f ca="1">OFFSET(fakturace!B491,fakturace!#REF!,0)</f>
        <v>#REF!</v>
      </c>
      <c r="B478" s="48" t="e">
        <f ca="1">OFFSET(fakturace!C491,fakturace!#REF!,0)</f>
        <v>#REF!</v>
      </c>
      <c r="C478" s="48" t="e">
        <f ca="1">OFFSET(fakturace!F491,fakturace!#REF!,0)</f>
        <v>#REF!</v>
      </c>
    </row>
    <row r="479" spans="1:3" x14ac:dyDescent="0.2">
      <c r="A479" s="47" t="e">
        <f ca="1">OFFSET(fakturace!B492,fakturace!#REF!,0)</f>
        <v>#REF!</v>
      </c>
      <c r="B479" s="48" t="e">
        <f ca="1">OFFSET(fakturace!C492,fakturace!#REF!,0)</f>
        <v>#REF!</v>
      </c>
      <c r="C479" s="48" t="e">
        <f ca="1">OFFSET(fakturace!F492,fakturace!#REF!,0)</f>
        <v>#REF!</v>
      </c>
    </row>
    <row r="480" spans="1:3" x14ac:dyDescent="0.2">
      <c r="A480" s="47" t="e">
        <f ca="1">OFFSET(fakturace!B493,fakturace!#REF!,0)</f>
        <v>#REF!</v>
      </c>
      <c r="B480" s="48" t="e">
        <f ca="1">OFFSET(fakturace!C493,fakturace!#REF!,0)</f>
        <v>#REF!</v>
      </c>
      <c r="C480" s="48" t="e">
        <f ca="1">OFFSET(fakturace!F493,fakturace!#REF!,0)</f>
        <v>#REF!</v>
      </c>
    </row>
    <row r="481" spans="1:3" x14ac:dyDescent="0.2">
      <c r="A481" s="47" t="e">
        <f ca="1">OFFSET(fakturace!B494,fakturace!#REF!,0)</f>
        <v>#REF!</v>
      </c>
      <c r="B481" s="48" t="e">
        <f ca="1">OFFSET(fakturace!C494,fakturace!#REF!,0)</f>
        <v>#REF!</v>
      </c>
      <c r="C481" s="48" t="e">
        <f ca="1">OFFSET(fakturace!F494,fakturace!#REF!,0)</f>
        <v>#REF!</v>
      </c>
    </row>
    <row r="482" spans="1:3" x14ac:dyDescent="0.2">
      <c r="A482" s="47" t="e">
        <f ca="1">OFFSET(fakturace!B495,fakturace!#REF!,0)</f>
        <v>#REF!</v>
      </c>
      <c r="B482" s="48" t="e">
        <f ca="1">OFFSET(fakturace!C495,fakturace!#REF!,0)</f>
        <v>#REF!</v>
      </c>
      <c r="C482" s="48" t="e">
        <f ca="1">OFFSET(fakturace!F495,fakturace!#REF!,0)</f>
        <v>#REF!</v>
      </c>
    </row>
    <row r="483" spans="1:3" x14ac:dyDescent="0.2">
      <c r="A483" s="47" t="e">
        <f ca="1">OFFSET(fakturace!B496,fakturace!#REF!,0)</f>
        <v>#REF!</v>
      </c>
      <c r="B483" s="48" t="e">
        <f ca="1">OFFSET(fakturace!C496,fakturace!#REF!,0)</f>
        <v>#REF!</v>
      </c>
      <c r="C483" s="48" t="e">
        <f ca="1">OFFSET(fakturace!F496,fakturace!#REF!,0)</f>
        <v>#REF!</v>
      </c>
    </row>
    <row r="484" spans="1:3" x14ac:dyDescent="0.2">
      <c r="A484" s="47" t="e">
        <f ca="1">OFFSET(fakturace!B497,fakturace!#REF!,0)</f>
        <v>#REF!</v>
      </c>
      <c r="B484" s="48" t="e">
        <f ca="1">OFFSET(fakturace!C497,fakturace!#REF!,0)</f>
        <v>#REF!</v>
      </c>
      <c r="C484" s="48" t="e">
        <f ca="1">OFFSET(fakturace!F497,fakturace!#REF!,0)</f>
        <v>#REF!</v>
      </c>
    </row>
    <row r="485" spans="1:3" x14ac:dyDescent="0.2">
      <c r="A485" s="47" t="e">
        <f ca="1">OFFSET(fakturace!B498,fakturace!#REF!,0)</f>
        <v>#REF!</v>
      </c>
      <c r="B485" s="48" t="e">
        <f ca="1">OFFSET(fakturace!C498,fakturace!#REF!,0)</f>
        <v>#REF!</v>
      </c>
      <c r="C485" s="48" t="e">
        <f ca="1">OFFSET(fakturace!F498,fakturace!#REF!,0)</f>
        <v>#REF!</v>
      </c>
    </row>
    <row r="486" spans="1:3" x14ac:dyDescent="0.2">
      <c r="A486" s="47" t="e">
        <f ca="1">OFFSET(fakturace!B499,fakturace!#REF!,0)</f>
        <v>#REF!</v>
      </c>
      <c r="B486" s="48" t="e">
        <f ca="1">OFFSET(fakturace!C499,fakturace!#REF!,0)</f>
        <v>#REF!</v>
      </c>
      <c r="C486" s="48" t="e">
        <f ca="1">OFFSET(fakturace!F499,fakturace!#REF!,0)</f>
        <v>#REF!</v>
      </c>
    </row>
    <row r="487" spans="1:3" x14ac:dyDescent="0.2">
      <c r="A487" s="47" t="e">
        <f ca="1">OFFSET(fakturace!B500,fakturace!#REF!,0)</f>
        <v>#REF!</v>
      </c>
      <c r="B487" s="48" t="e">
        <f ca="1">OFFSET(fakturace!C500,fakturace!#REF!,0)</f>
        <v>#REF!</v>
      </c>
      <c r="C487" s="48" t="e">
        <f ca="1">OFFSET(fakturace!F500,fakturace!#REF!,0)</f>
        <v>#REF!</v>
      </c>
    </row>
    <row r="488" spans="1:3" x14ac:dyDescent="0.2">
      <c r="A488" s="47" t="e">
        <f ca="1">OFFSET(fakturace!B501,fakturace!#REF!,0)</f>
        <v>#REF!</v>
      </c>
      <c r="B488" s="48" t="e">
        <f ca="1">OFFSET(fakturace!C501,fakturace!#REF!,0)</f>
        <v>#REF!</v>
      </c>
      <c r="C488" s="48" t="e">
        <f ca="1">OFFSET(fakturace!F501,fakturace!#REF!,0)</f>
        <v>#REF!</v>
      </c>
    </row>
    <row r="489" spans="1:3" x14ac:dyDescent="0.2">
      <c r="A489" s="47" t="e">
        <f ca="1">OFFSET(fakturace!B502,fakturace!#REF!,0)</f>
        <v>#REF!</v>
      </c>
      <c r="B489" s="48" t="e">
        <f ca="1">OFFSET(fakturace!C502,fakturace!#REF!,0)</f>
        <v>#REF!</v>
      </c>
      <c r="C489" s="48" t="e">
        <f ca="1">OFFSET(fakturace!F502,fakturace!#REF!,0)</f>
        <v>#REF!</v>
      </c>
    </row>
    <row r="490" spans="1:3" x14ac:dyDescent="0.2">
      <c r="A490" s="47" t="e">
        <f ca="1">OFFSET(fakturace!B503,fakturace!#REF!,0)</f>
        <v>#REF!</v>
      </c>
      <c r="B490" s="48" t="e">
        <f ca="1">OFFSET(fakturace!C503,fakturace!#REF!,0)</f>
        <v>#REF!</v>
      </c>
      <c r="C490" s="48" t="e">
        <f ca="1">OFFSET(fakturace!F503,fakturace!#REF!,0)</f>
        <v>#REF!</v>
      </c>
    </row>
    <row r="491" spans="1:3" x14ac:dyDescent="0.2">
      <c r="A491" s="47" t="e">
        <f ca="1">OFFSET(fakturace!B504,fakturace!#REF!,0)</f>
        <v>#REF!</v>
      </c>
      <c r="B491" s="48" t="e">
        <f ca="1">OFFSET(fakturace!C504,fakturace!#REF!,0)</f>
        <v>#REF!</v>
      </c>
      <c r="C491" s="48" t="e">
        <f ca="1">OFFSET(fakturace!F504,fakturace!#REF!,0)</f>
        <v>#REF!</v>
      </c>
    </row>
    <row r="492" spans="1:3" x14ac:dyDescent="0.2">
      <c r="A492" s="47" t="e">
        <f ca="1">OFFSET(fakturace!B505,fakturace!#REF!,0)</f>
        <v>#REF!</v>
      </c>
      <c r="B492" s="48" t="e">
        <f ca="1">OFFSET(fakturace!C505,fakturace!#REF!,0)</f>
        <v>#REF!</v>
      </c>
      <c r="C492" s="48" t="e">
        <f ca="1">OFFSET(fakturace!F505,fakturace!#REF!,0)</f>
        <v>#REF!</v>
      </c>
    </row>
    <row r="493" spans="1:3" x14ac:dyDescent="0.2">
      <c r="A493" s="47" t="e">
        <f ca="1">OFFSET(fakturace!B506,fakturace!#REF!,0)</f>
        <v>#REF!</v>
      </c>
      <c r="B493" s="48" t="e">
        <f ca="1">OFFSET(fakturace!C506,fakturace!#REF!,0)</f>
        <v>#REF!</v>
      </c>
      <c r="C493" s="48" t="e">
        <f ca="1">OFFSET(fakturace!F506,fakturace!#REF!,0)</f>
        <v>#REF!</v>
      </c>
    </row>
    <row r="494" spans="1:3" x14ac:dyDescent="0.2">
      <c r="A494" s="47" t="e">
        <f ca="1">OFFSET(fakturace!B507,fakturace!#REF!,0)</f>
        <v>#REF!</v>
      </c>
      <c r="B494" s="48" t="e">
        <f ca="1">OFFSET(fakturace!C507,fakturace!#REF!,0)</f>
        <v>#REF!</v>
      </c>
      <c r="C494" s="48" t="e">
        <f ca="1">OFFSET(fakturace!F507,fakturace!#REF!,0)</f>
        <v>#REF!</v>
      </c>
    </row>
    <row r="495" spans="1:3" x14ac:dyDescent="0.2">
      <c r="A495" s="47" t="e">
        <f ca="1">OFFSET(fakturace!B508,fakturace!#REF!,0)</f>
        <v>#REF!</v>
      </c>
      <c r="B495" s="48" t="e">
        <f ca="1">OFFSET(fakturace!C508,fakturace!#REF!,0)</f>
        <v>#REF!</v>
      </c>
      <c r="C495" s="48" t="e">
        <f ca="1">OFFSET(fakturace!F508,fakturace!#REF!,0)</f>
        <v>#REF!</v>
      </c>
    </row>
    <row r="496" spans="1:3" x14ac:dyDescent="0.2">
      <c r="A496" s="47" t="e">
        <f ca="1">OFFSET(fakturace!B509,fakturace!#REF!,0)</f>
        <v>#REF!</v>
      </c>
      <c r="B496" s="48" t="e">
        <f ca="1">OFFSET(fakturace!C509,fakturace!#REF!,0)</f>
        <v>#REF!</v>
      </c>
      <c r="C496" s="48" t="e">
        <f ca="1">OFFSET(fakturace!F509,fakturace!#REF!,0)</f>
        <v>#REF!</v>
      </c>
    </row>
    <row r="497" spans="1:3" x14ac:dyDescent="0.2">
      <c r="A497" s="47" t="e">
        <f ca="1">OFFSET(fakturace!B510,fakturace!#REF!,0)</f>
        <v>#REF!</v>
      </c>
      <c r="B497" s="48" t="e">
        <f ca="1">OFFSET(fakturace!C510,fakturace!#REF!,0)</f>
        <v>#REF!</v>
      </c>
      <c r="C497" s="48" t="e">
        <f ca="1">OFFSET(fakturace!F510,fakturace!#REF!,0)</f>
        <v>#REF!</v>
      </c>
    </row>
    <row r="498" spans="1:3" x14ac:dyDescent="0.2">
      <c r="A498" s="47" t="e">
        <f ca="1">OFFSET(fakturace!B511,fakturace!#REF!,0)</f>
        <v>#REF!</v>
      </c>
      <c r="B498" s="48" t="e">
        <f ca="1">OFFSET(fakturace!C511,fakturace!#REF!,0)</f>
        <v>#REF!</v>
      </c>
      <c r="C498" s="48" t="e">
        <f ca="1">OFFSET(fakturace!F511,fakturace!#REF!,0)</f>
        <v>#REF!</v>
      </c>
    </row>
    <row r="499" spans="1:3" x14ac:dyDescent="0.2">
      <c r="A499" s="47" t="e">
        <f ca="1">OFFSET(fakturace!B512,fakturace!#REF!,0)</f>
        <v>#REF!</v>
      </c>
      <c r="B499" s="48" t="e">
        <f ca="1">OFFSET(fakturace!C512,fakturace!#REF!,0)</f>
        <v>#REF!</v>
      </c>
      <c r="C499" s="48" t="e">
        <f ca="1">OFFSET(fakturace!F512,fakturace!#REF!,0)</f>
        <v>#REF!</v>
      </c>
    </row>
    <row r="500" spans="1:3" x14ac:dyDescent="0.2">
      <c r="A500" s="47" t="e">
        <f ca="1">OFFSET(fakturace!B513,fakturace!#REF!,0)</f>
        <v>#REF!</v>
      </c>
      <c r="B500" s="48" t="e">
        <f ca="1">OFFSET(fakturace!C513,fakturace!#REF!,0)</f>
        <v>#REF!</v>
      </c>
      <c r="C500" s="48" t="e">
        <f ca="1">OFFSET(fakturace!F513,fakturace!#REF!,0)</f>
        <v>#REF!</v>
      </c>
    </row>
    <row r="501" spans="1:3" x14ac:dyDescent="0.2">
      <c r="A501" s="47" t="e">
        <f ca="1">OFFSET(fakturace!B514,fakturace!#REF!,0)</f>
        <v>#REF!</v>
      </c>
      <c r="B501" s="48" t="e">
        <f ca="1">OFFSET(fakturace!C514,fakturace!#REF!,0)</f>
        <v>#REF!</v>
      </c>
      <c r="C501" s="48" t="e">
        <f ca="1">OFFSET(fakturace!F514,fakturace!#REF!,0)</f>
        <v>#REF!</v>
      </c>
    </row>
    <row r="502" spans="1:3" x14ac:dyDescent="0.2">
      <c r="A502" s="47" t="e">
        <f ca="1">OFFSET(fakturace!B515,fakturace!#REF!,0)</f>
        <v>#REF!</v>
      </c>
      <c r="B502" s="48" t="e">
        <f ca="1">OFFSET(fakturace!C515,fakturace!#REF!,0)</f>
        <v>#REF!</v>
      </c>
      <c r="C502" s="48" t="e">
        <f ca="1">OFFSET(fakturace!F515,fakturace!#REF!,0)</f>
        <v>#REF!</v>
      </c>
    </row>
    <row r="503" spans="1:3" x14ac:dyDescent="0.2">
      <c r="A503" s="47" t="e">
        <f ca="1">OFFSET(fakturace!B516,fakturace!#REF!,0)</f>
        <v>#REF!</v>
      </c>
      <c r="B503" s="48" t="e">
        <f ca="1">OFFSET(fakturace!C516,fakturace!#REF!,0)</f>
        <v>#REF!</v>
      </c>
      <c r="C503" s="48" t="e">
        <f ca="1">OFFSET(fakturace!F516,fakturace!#REF!,0)</f>
        <v>#REF!</v>
      </c>
    </row>
    <row r="504" spans="1:3" x14ac:dyDescent="0.2">
      <c r="A504" s="47" t="e">
        <f ca="1">OFFSET(fakturace!B517,fakturace!#REF!,0)</f>
        <v>#REF!</v>
      </c>
      <c r="B504" s="48" t="e">
        <f ca="1">OFFSET(fakturace!C517,fakturace!#REF!,0)</f>
        <v>#REF!</v>
      </c>
      <c r="C504" s="48" t="e">
        <f ca="1">OFFSET(fakturace!F517,fakturace!#REF!,0)</f>
        <v>#REF!</v>
      </c>
    </row>
    <row r="505" spans="1:3" x14ac:dyDescent="0.2">
      <c r="A505" s="47" t="e">
        <f ca="1">OFFSET(fakturace!B518,fakturace!#REF!,0)</f>
        <v>#REF!</v>
      </c>
      <c r="B505" s="48" t="e">
        <f ca="1">OFFSET(fakturace!C518,fakturace!#REF!,0)</f>
        <v>#REF!</v>
      </c>
      <c r="C505" s="48" t="e">
        <f ca="1">OFFSET(fakturace!F518,fakturace!#REF!,0)</f>
        <v>#REF!</v>
      </c>
    </row>
    <row r="506" spans="1:3" x14ac:dyDescent="0.2">
      <c r="A506" s="47" t="e">
        <f ca="1">OFFSET(fakturace!B519,fakturace!#REF!,0)</f>
        <v>#REF!</v>
      </c>
      <c r="B506" s="48" t="e">
        <f ca="1">OFFSET(fakturace!C519,fakturace!#REF!,0)</f>
        <v>#REF!</v>
      </c>
      <c r="C506" s="48" t="e">
        <f ca="1">OFFSET(fakturace!F519,fakturace!#REF!,0)</f>
        <v>#REF!</v>
      </c>
    </row>
    <row r="507" spans="1:3" x14ac:dyDescent="0.2">
      <c r="A507" s="47" t="e">
        <f ca="1">OFFSET(fakturace!B520,fakturace!#REF!,0)</f>
        <v>#REF!</v>
      </c>
      <c r="B507" s="48" t="e">
        <f ca="1">OFFSET(fakturace!C520,fakturace!#REF!,0)</f>
        <v>#REF!</v>
      </c>
      <c r="C507" s="48" t="e">
        <f ca="1">OFFSET(fakturace!F520,fakturace!#REF!,0)</f>
        <v>#REF!</v>
      </c>
    </row>
    <row r="508" spans="1:3" x14ac:dyDescent="0.2">
      <c r="A508" s="47" t="e">
        <f ca="1">OFFSET(fakturace!B521,fakturace!#REF!,0)</f>
        <v>#REF!</v>
      </c>
      <c r="B508" s="48" t="e">
        <f ca="1">OFFSET(fakturace!C521,fakturace!#REF!,0)</f>
        <v>#REF!</v>
      </c>
      <c r="C508" s="48" t="e">
        <f ca="1">OFFSET(fakturace!F521,fakturace!#REF!,0)</f>
        <v>#REF!</v>
      </c>
    </row>
    <row r="509" spans="1:3" x14ac:dyDescent="0.2">
      <c r="A509" s="47" t="e">
        <f ca="1">OFFSET(fakturace!B522,fakturace!#REF!,0)</f>
        <v>#REF!</v>
      </c>
      <c r="B509" s="48" t="e">
        <f ca="1">OFFSET(fakturace!C522,fakturace!#REF!,0)</f>
        <v>#REF!</v>
      </c>
      <c r="C509" s="48" t="e">
        <f ca="1">OFFSET(fakturace!F522,fakturace!#REF!,0)</f>
        <v>#REF!</v>
      </c>
    </row>
    <row r="510" spans="1:3" x14ac:dyDescent="0.2">
      <c r="A510" s="47" t="e">
        <f ca="1">OFFSET(fakturace!B523,fakturace!#REF!,0)</f>
        <v>#REF!</v>
      </c>
      <c r="B510" s="48" t="e">
        <f ca="1">OFFSET(fakturace!C523,fakturace!#REF!,0)</f>
        <v>#REF!</v>
      </c>
      <c r="C510" s="48" t="e">
        <f ca="1">OFFSET(fakturace!F523,fakturace!#REF!,0)</f>
        <v>#REF!</v>
      </c>
    </row>
    <row r="511" spans="1:3" x14ac:dyDescent="0.2">
      <c r="A511" s="47" t="e">
        <f ca="1">OFFSET(fakturace!B524,fakturace!#REF!,0)</f>
        <v>#REF!</v>
      </c>
      <c r="B511" s="48" t="e">
        <f ca="1">OFFSET(fakturace!C524,fakturace!#REF!,0)</f>
        <v>#REF!</v>
      </c>
      <c r="C511" s="48" t="e">
        <f ca="1">OFFSET(fakturace!F524,fakturace!#REF!,0)</f>
        <v>#REF!</v>
      </c>
    </row>
    <row r="512" spans="1:3" x14ac:dyDescent="0.2">
      <c r="A512" s="47" t="e">
        <f ca="1">OFFSET(fakturace!B525,fakturace!#REF!,0)</f>
        <v>#REF!</v>
      </c>
      <c r="B512" s="48" t="e">
        <f ca="1">OFFSET(fakturace!C525,fakturace!#REF!,0)</f>
        <v>#REF!</v>
      </c>
      <c r="C512" s="48" t="e">
        <f ca="1">OFFSET(fakturace!F525,fakturace!#REF!,0)</f>
        <v>#REF!</v>
      </c>
    </row>
    <row r="513" spans="1:3" x14ac:dyDescent="0.2">
      <c r="A513" s="47" t="e">
        <f ca="1">OFFSET(fakturace!B526,fakturace!#REF!,0)</f>
        <v>#REF!</v>
      </c>
      <c r="B513" s="48" t="e">
        <f ca="1">OFFSET(fakturace!C526,fakturace!#REF!,0)</f>
        <v>#REF!</v>
      </c>
      <c r="C513" s="48" t="e">
        <f ca="1">OFFSET(fakturace!F526,fakturace!#REF!,0)</f>
        <v>#REF!</v>
      </c>
    </row>
    <row r="514" spans="1:3" x14ac:dyDescent="0.2">
      <c r="A514" s="47" t="e">
        <f ca="1">OFFSET(fakturace!B527,fakturace!#REF!,0)</f>
        <v>#REF!</v>
      </c>
      <c r="B514" s="48" t="e">
        <f ca="1">OFFSET(fakturace!C527,fakturace!#REF!,0)</f>
        <v>#REF!</v>
      </c>
      <c r="C514" s="48" t="e">
        <f ca="1">OFFSET(fakturace!F527,fakturace!#REF!,0)</f>
        <v>#REF!</v>
      </c>
    </row>
    <row r="515" spans="1:3" x14ac:dyDescent="0.2">
      <c r="A515" s="47" t="e">
        <f ca="1">OFFSET(fakturace!B528,fakturace!#REF!,0)</f>
        <v>#REF!</v>
      </c>
      <c r="B515" s="48" t="e">
        <f ca="1">OFFSET(fakturace!C528,fakturace!#REF!,0)</f>
        <v>#REF!</v>
      </c>
      <c r="C515" s="48" t="e">
        <f ca="1">OFFSET(fakturace!F528,fakturace!#REF!,0)</f>
        <v>#REF!</v>
      </c>
    </row>
    <row r="516" spans="1:3" x14ac:dyDescent="0.2">
      <c r="A516" s="47" t="e">
        <f ca="1">OFFSET(fakturace!B529,fakturace!#REF!,0)</f>
        <v>#REF!</v>
      </c>
      <c r="B516" s="48" t="e">
        <f ca="1">OFFSET(fakturace!C529,fakturace!#REF!,0)</f>
        <v>#REF!</v>
      </c>
      <c r="C516" s="48" t="e">
        <f ca="1">OFFSET(fakturace!F529,fakturace!#REF!,0)</f>
        <v>#REF!</v>
      </c>
    </row>
    <row r="517" spans="1:3" x14ac:dyDescent="0.2">
      <c r="A517" s="47" t="e">
        <f ca="1">OFFSET(fakturace!B530,fakturace!#REF!,0)</f>
        <v>#REF!</v>
      </c>
      <c r="B517" s="48" t="e">
        <f ca="1">OFFSET(fakturace!C530,fakturace!#REF!,0)</f>
        <v>#REF!</v>
      </c>
      <c r="C517" s="48" t="e">
        <f ca="1">OFFSET(fakturace!F530,fakturace!#REF!,0)</f>
        <v>#REF!</v>
      </c>
    </row>
    <row r="518" spans="1:3" x14ac:dyDescent="0.2">
      <c r="A518" s="47" t="e">
        <f ca="1">OFFSET(fakturace!B531,fakturace!#REF!,0)</f>
        <v>#REF!</v>
      </c>
      <c r="B518" s="48" t="e">
        <f ca="1">OFFSET(fakturace!C531,fakturace!#REF!,0)</f>
        <v>#REF!</v>
      </c>
      <c r="C518" s="48" t="e">
        <f ca="1">OFFSET(fakturace!F531,fakturace!#REF!,0)</f>
        <v>#REF!</v>
      </c>
    </row>
    <row r="519" spans="1:3" x14ac:dyDescent="0.2">
      <c r="A519" s="47" t="e">
        <f ca="1">OFFSET(fakturace!B532,fakturace!#REF!,0)</f>
        <v>#REF!</v>
      </c>
      <c r="B519" s="48" t="e">
        <f ca="1">OFFSET(fakturace!C532,fakturace!#REF!,0)</f>
        <v>#REF!</v>
      </c>
      <c r="C519" s="48" t="e">
        <f ca="1">OFFSET(fakturace!F532,fakturace!#REF!,0)</f>
        <v>#REF!</v>
      </c>
    </row>
    <row r="520" spans="1:3" x14ac:dyDescent="0.2">
      <c r="A520" s="47" t="e">
        <f ca="1">OFFSET(fakturace!B533,fakturace!#REF!,0)</f>
        <v>#REF!</v>
      </c>
      <c r="B520" s="48" t="e">
        <f ca="1">OFFSET(fakturace!C533,fakturace!#REF!,0)</f>
        <v>#REF!</v>
      </c>
      <c r="C520" s="48" t="e">
        <f ca="1">OFFSET(fakturace!F533,fakturace!#REF!,0)</f>
        <v>#REF!</v>
      </c>
    </row>
    <row r="521" spans="1:3" x14ac:dyDescent="0.2">
      <c r="A521" s="47" t="e">
        <f ca="1">OFFSET(fakturace!B534,fakturace!#REF!,0)</f>
        <v>#REF!</v>
      </c>
      <c r="B521" s="48" t="e">
        <f ca="1">OFFSET(fakturace!C534,fakturace!#REF!,0)</f>
        <v>#REF!</v>
      </c>
      <c r="C521" s="48" t="e">
        <f ca="1">OFFSET(fakturace!F534,fakturace!#REF!,0)</f>
        <v>#REF!</v>
      </c>
    </row>
    <row r="522" spans="1:3" x14ac:dyDescent="0.2">
      <c r="A522" s="47" t="e">
        <f ca="1">OFFSET(fakturace!B535,fakturace!#REF!,0)</f>
        <v>#REF!</v>
      </c>
      <c r="B522" s="48" t="e">
        <f ca="1">OFFSET(fakturace!C535,fakturace!#REF!,0)</f>
        <v>#REF!</v>
      </c>
      <c r="C522" s="48" t="e">
        <f ca="1">OFFSET(fakturace!F535,fakturace!#REF!,0)</f>
        <v>#REF!</v>
      </c>
    </row>
    <row r="523" spans="1:3" x14ac:dyDescent="0.2">
      <c r="A523" s="47" t="e">
        <f ca="1">OFFSET(fakturace!B536,fakturace!#REF!,0)</f>
        <v>#REF!</v>
      </c>
      <c r="B523" s="48" t="e">
        <f ca="1">OFFSET(fakturace!C536,fakturace!#REF!,0)</f>
        <v>#REF!</v>
      </c>
      <c r="C523" s="48" t="e">
        <f ca="1">OFFSET(fakturace!F536,fakturace!#REF!,0)</f>
        <v>#REF!</v>
      </c>
    </row>
    <row r="524" spans="1:3" x14ac:dyDescent="0.2">
      <c r="A524" s="47" t="e">
        <f ca="1">OFFSET(fakturace!B537,fakturace!#REF!,0)</f>
        <v>#REF!</v>
      </c>
      <c r="B524" s="48" t="e">
        <f ca="1">OFFSET(fakturace!C537,fakturace!#REF!,0)</f>
        <v>#REF!</v>
      </c>
      <c r="C524" s="48" t="e">
        <f ca="1">OFFSET(fakturace!F537,fakturace!#REF!,0)</f>
        <v>#REF!</v>
      </c>
    </row>
    <row r="525" spans="1:3" x14ac:dyDescent="0.2">
      <c r="A525" s="47" t="e">
        <f ca="1">OFFSET(fakturace!B538,fakturace!#REF!,0)</f>
        <v>#REF!</v>
      </c>
      <c r="B525" s="48" t="e">
        <f ca="1">OFFSET(fakturace!C538,fakturace!#REF!,0)</f>
        <v>#REF!</v>
      </c>
      <c r="C525" s="48" t="e">
        <f ca="1">OFFSET(fakturace!F538,fakturace!#REF!,0)</f>
        <v>#REF!</v>
      </c>
    </row>
    <row r="526" spans="1:3" x14ac:dyDescent="0.2">
      <c r="A526" s="47" t="e">
        <f ca="1">OFFSET(fakturace!B539,fakturace!#REF!,0)</f>
        <v>#REF!</v>
      </c>
      <c r="B526" s="48" t="e">
        <f ca="1">OFFSET(fakturace!C539,fakturace!#REF!,0)</f>
        <v>#REF!</v>
      </c>
      <c r="C526" s="48" t="e">
        <f ca="1">OFFSET(fakturace!F539,fakturace!#REF!,0)</f>
        <v>#REF!</v>
      </c>
    </row>
    <row r="527" spans="1:3" x14ac:dyDescent="0.2">
      <c r="A527" s="47" t="e">
        <f ca="1">OFFSET(fakturace!B540,fakturace!#REF!,0)</f>
        <v>#REF!</v>
      </c>
      <c r="B527" s="48" t="e">
        <f ca="1">OFFSET(fakturace!C540,fakturace!#REF!,0)</f>
        <v>#REF!</v>
      </c>
      <c r="C527" s="48" t="e">
        <f ca="1">OFFSET(fakturace!F540,fakturace!#REF!,0)</f>
        <v>#REF!</v>
      </c>
    </row>
    <row r="528" spans="1:3" x14ac:dyDescent="0.2">
      <c r="A528" s="47" t="e">
        <f ca="1">OFFSET(fakturace!B541,fakturace!#REF!,0)</f>
        <v>#REF!</v>
      </c>
      <c r="B528" s="48" t="e">
        <f ca="1">OFFSET(fakturace!C541,fakturace!#REF!,0)</f>
        <v>#REF!</v>
      </c>
      <c r="C528" s="48" t="e">
        <f ca="1">OFFSET(fakturace!F541,fakturace!#REF!,0)</f>
        <v>#REF!</v>
      </c>
    </row>
    <row r="529" spans="1:3" x14ac:dyDescent="0.2">
      <c r="A529" s="47" t="e">
        <f ca="1">OFFSET(fakturace!B542,fakturace!#REF!,0)</f>
        <v>#REF!</v>
      </c>
      <c r="B529" s="48" t="e">
        <f ca="1">OFFSET(fakturace!C542,fakturace!#REF!,0)</f>
        <v>#REF!</v>
      </c>
      <c r="C529" s="48" t="e">
        <f ca="1">OFFSET(fakturace!F542,fakturace!#REF!,0)</f>
        <v>#REF!</v>
      </c>
    </row>
    <row r="530" spans="1:3" x14ac:dyDescent="0.2">
      <c r="A530" s="47" t="e">
        <f ca="1">OFFSET(fakturace!B543,fakturace!#REF!,0)</f>
        <v>#REF!</v>
      </c>
      <c r="B530" s="48" t="e">
        <f ca="1">OFFSET(fakturace!C543,fakturace!#REF!,0)</f>
        <v>#REF!</v>
      </c>
      <c r="C530" s="48" t="e">
        <f ca="1">OFFSET(fakturace!F543,fakturace!#REF!,0)</f>
        <v>#REF!</v>
      </c>
    </row>
    <row r="531" spans="1:3" x14ac:dyDescent="0.2">
      <c r="A531" s="47" t="e">
        <f ca="1">OFFSET(fakturace!B544,fakturace!#REF!,0)</f>
        <v>#REF!</v>
      </c>
      <c r="B531" s="48" t="e">
        <f ca="1">OFFSET(fakturace!C544,fakturace!#REF!,0)</f>
        <v>#REF!</v>
      </c>
      <c r="C531" s="48" t="e">
        <f ca="1">OFFSET(fakturace!F544,fakturace!#REF!,0)</f>
        <v>#REF!</v>
      </c>
    </row>
    <row r="532" spans="1:3" x14ac:dyDescent="0.2">
      <c r="A532" s="47" t="e">
        <f ca="1">OFFSET(fakturace!B545,fakturace!#REF!,0)</f>
        <v>#REF!</v>
      </c>
      <c r="B532" s="48" t="e">
        <f ca="1">OFFSET(fakturace!C545,fakturace!#REF!,0)</f>
        <v>#REF!</v>
      </c>
      <c r="C532" s="48" t="e">
        <f ca="1">OFFSET(fakturace!F545,fakturace!#REF!,0)</f>
        <v>#REF!</v>
      </c>
    </row>
    <row r="533" spans="1:3" x14ac:dyDescent="0.2">
      <c r="A533" s="47" t="e">
        <f ca="1">OFFSET(fakturace!B546,fakturace!#REF!,0)</f>
        <v>#REF!</v>
      </c>
      <c r="B533" s="48" t="e">
        <f ca="1">OFFSET(fakturace!C546,fakturace!#REF!,0)</f>
        <v>#REF!</v>
      </c>
      <c r="C533" s="48" t="e">
        <f ca="1">OFFSET(fakturace!F546,fakturace!#REF!,0)</f>
        <v>#REF!</v>
      </c>
    </row>
    <row r="534" spans="1:3" x14ac:dyDescent="0.2">
      <c r="A534" s="47" t="e">
        <f ca="1">OFFSET(fakturace!B547,fakturace!#REF!,0)</f>
        <v>#REF!</v>
      </c>
      <c r="B534" s="48" t="e">
        <f ca="1">OFFSET(fakturace!C547,fakturace!#REF!,0)</f>
        <v>#REF!</v>
      </c>
      <c r="C534" s="48" t="e">
        <f ca="1">OFFSET(fakturace!F547,fakturace!#REF!,0)</f>
        <v>#REF!</v>
      </c>
    </row>
    <row r="535" spans="1:3" x14ac:dyDescent="0.2">
      <c r="A535" s="47" t="e">
        <f ca="1">OFFSET(fakturace!B548,fakturace!#REF!,0)</f>
        <v>#REF!</v>
      </c>
      <c r="B535" s="48" t="e">
        <f ca="1">OFFSET(fakturace!C548,fakturace!#REF!,0)</f>
        <v>#REF!</v>
      </c>
      <c r="C535" s="48" t="e">
        <f ca="1">OFFSET(fakturace!F548,fakturace!#REF!,0)</f>
        <v>#REF!</v>
      </c>
    </row>
    <row r="536" spans="1:3" x14ac:dyDescent="0.2">
      <c r="A536" s="47" t="e">
        <f ca="1">OFFSET(fakturace!B549,fakturace!#REF!,0)</f>
        <v>#REF!</v>
      </c>
      <c r="B536" s="48" t="e">
        <f ca="1">OFFSET(fakturace!C549,fakturace!#REF!,0)</f>
        <v>#REF!</v>
      </c>
      <c r="C536" s="48" t="e">
        <f ca="1">OFFSET(fakturace!F549,fakturace!#REF!,0)</f>
        <v>#REF!</v>
      </c>
    </row>
    <row r="537" spans="1:3" x14ac:dyDescent="0.2">
      <c r="A537" s="47" t="e">
        <f ca="1">OFFSET(fakturace!B550,fakturace!#REF!,0)</f>
        <v>#REF!</v>
      </c>
      <c r="B537" s="48" t="e">
        <f ca="1">OFFSET(fakturace!C550,fakturace!#REF!,0)</f>
        <v>#REF!</v>
      </c>
      <c r="C537" s="48" t="e">
        <f ca="1">OFFSET(fakturace!F550,fakturace!#REF!,0)</f>
        <v>#REF!</v>
      </c>
    </row>
    <row r="538" spans="1:3" x14ac:dyDescent="0.2">
      <c r="A538" s="47" t="e">
        <f ca="1">OFFSET(fakturace!B551,fakturace!#REF!,0)</f>
        <v>#REF!</v>
      </c>
      <c r="B538" s="48" t="e">
        <f ca="1">OFFSET(fakturace!C551,fakturace!#REF!,0)</f>
        <v>#REF!</v>
      </c>
      <c r="C538" s="48" t="e">
        <f ca="1">OFFSET(fakturace!F551,fakturace!#REF!,0)</f>
        <v>#REF!</v>
      </c>
    </row>
    <row r="539" spans="1:3" x14ac:dyDescent="0.2">
      <c r="A539" s="47" t="e">
        <f ca="1">OFFSET(fakturace!B552,fakturace!#REF!,0)</f>
        <v>#REF!</v>
      </c>
      <c r="B539" s="48" t="e">
        <f ca="1">OFFSET(fakturace!C552,fakturace!#REF!,0)</f>
        <v>#REF!</v>
      </c>
      <c r="C539" s="48" t="e">
        <f ca="1">OFFSET(fakturace!F552,fakturace!#REF!,0)</f>
        <v>#REF!</v>
      </c>
    </row>
    <row r="540" spans="1:3" x14ac:dyDescent="0.2">
      <c r="A540" s="47" t="e">
        <f ca="1">OFFSET(fakturace!B553,fakturace!#REF!,0)</f>
        <v>#REF!</v>
      </c>
      <c r="B540" s="48" t="e">
        <f ca="1">OFFSET(fakturace!C553,fakturace!#REF!,0)</f>
        <v>#REF!</v>
      </c>
      <c r="C540" s="48" t="e">
        <f ca="1">OFFSET(fakturace!F553,fakturace!#REF!,0)</f>
        <v>#REF!</v>
      </c>
    </row>
    <row r="541" spans="1:3" x14ac:dyDescent="0.2">
      <c r="A541" s="47" t="e">
        <f ca="1">OFFSET(fakturace!B554,fakturace!#REF!,0)</f>
        <v>#REF!</v>
      </c>
      <c r="B541" s="48" t="e">
        <f ca="1">OFFSET(fakturace!C554,fakturace!#REF!,0)</f>
        <v>#REF!</v>
      </c>
      <c r="C541" s="48" t="e">
        <f ca="1">OFFSET(fakturace!F554,fakturace!#REF!,0)</f>
        <v>#REF!</v>
      </c>
    </row>
    <row r="542" spans="1:3" x14ac:dyDescent="0.2">
      <c r="A542" s="47" t="e">
        <f ca="1">OFFSET(fakturace!B555,fakturace!#REF!,0)</f>
        <v>#REF!</v>
      </c>
      <c r="B542" s="48" t="e">
        <f ca="1">OFFSET(fakturace!C555,fakturace!#REF!,0)</f>
        <v>#REF!</v>
      </c>
      <c r="C542" s="48" t="e">
        <f ca="1">OFFSET(fakturace!F555,fakturace!#REF!,0)</f>
        <v>#REF!</v>
      </c>
    </row>
    <row r="543" spans="1:3" x14ac:dyDescent="0.2">
      <c r="A543" s="47" t="e">
        <f ca="1">OFFSET(fakturace!B556,fakturace!#REF!,0)</f>
        <v>#REF!</v>
      </c>
      <c r="B543" s="48" t="e">
        <f ca="1">OFFSET(fakturace!C556,fakturace!#REF!,0)</f>
        <v>#REF!</v>
      </c>
      <c r="C543" s="48" t="e">
        <f ca="1">OFFSET(fakturace!F556,fakturace!#REF!,0)</f>
        <v>#REF!</v>
      </c>
    </row>
    <row r="544" spans="1:3" x14ac:dyDescent="0.2">
      <c r="A544" s="47" t="e">
        <f ca="1">OFFSET(fakturace!B557,fakturace!#REF!,0)</f>
        <v>#REF!</v>
      </c>
      <c r="B544" s="48" t="e">
        <f ca="1">OFFSET(fakturace!C557,fakturace!#REF!,0)</f>
        <v>#REF!</v>
      </c>
      <c r="C544" s="48" t="e">
        <f ca="1">OFFSET(fakturace!F557,fakturace!#REF!,0)</f>
        <v>#REF!</v>
      </c>
    </row>
    <row r="545" spans="1:3" x14ac:dyDescent="0.2">
      <c r="A545" s="47" t="e">
        <f ca="1">OFFSET(fakturace!B558,fakturace!#REF!,0)</f>
        <v>#REF!</v>
      </c>
      <c r="B545" s="48" t="e">
        <f ca="1">OFFSET(fakturace!C558,fakturace!#REF!,0)</f>
        <v>#REF!</v>
      </c>
      <c r="C545" s="48" t="e">
        <f ca="1">OFFSET(fakturace!F558,fakturace!#REF!,0)</f>
        <v>#REF!</v>
      </c>
    </row>
    <row r="546" spans="1:3" x14ac:dyDescent="0.2">
      <c r="A546" s="47" t="e">
        <f ca="1">OFFSET(fakturace!B559,fakturace!#REF!,0)</f>
        <v>#REF!</v>
      </c>
      <c r="B546" s="48" t="e">
        <f ca="1">OFFSET(fakturace!C559,fakturace!#REF!,0)</f>
        <v>#REF!</v>
      </c>
      <c r="C546" s="48" t="e">
        <f ca="1">OFFSET(fakturace!F559,fakturace!#REF!,0)</f>
        <v>#REF!</v>
      </c>
    </row>
    <row r="547" spans="1:3" x14ac:dyDescent="0.2">
      <c r="A547" s="47" t="e">
        <f ca="1">OFFSET(fakturace!B560,fakturace!#REF!,0)</f>
        <v>#REF!</v>
      </c>
      <c r="B547" s="48" t="e">
        <f ca="1">OFFSET(fakturace!C560,fakturace!#REF!,0)</f>
        <v>#REF!</v>
      </c>
      <c r="C547" s="48" t="e">
        <f ca="1">OFFSET(fakturace!F560,fakturace!#REF!,0)</f>
        <v>#REF!</v>
      </c>
    </row>
    <row r="548" spans="1:3" x14ac:dyDescent="0.2">
      <c r="A548" s="47" t="e">
        <f ca="1">OFFSET(fakturace!B561,fakturace!#REF!,0)</f>
        <v>#REF!</v>
      </c>
      <c r="B548" s="48" t="e">
        <f ca="1">OFFSET(fakturace!C561,fakturace!#REF!,0)</f>
        <v>#REF!</v>
      </c>
      <c r="C548" s="48" t="e">
        <f ca="1">OFFSET(fakturace!F561,fakturace!#REF!,0)</f>
        <v>#REF!</v>
      </c>
    </row>
    <row r="549" spans="1:3" x14ac:dyDescent="0.2">
      <c r="A549" s="47" t="e">
        <f ca="1">OFFSET(fakturace!B562,fakturace!#REF!,0)</f>
        <v>#REF!</v>
      </c>
      <c r="B549" s="48" t="e">
        <f ca="1">OFFSET(fakturace!C562,fakturace!#REF!,0)</f>
        <v>#REF!</v>
      </c>
      <c r="C549" s="48" t="e">
        <f ca="1">OFFSET(fakturace!F562,fakturace!#REF!,0)</f>
        <v>#REF!</v>
      </c>
    </row>
    <row r="550" spans="1:3" x14ac:dyDescent="0.2">
      <c r="A550" s="47" t="e">
        <f ca="1">OFFSET(fakturace!B563,fakturace!#REF!,0)</f>
        <v>#REF!</v>
      </c>
      <c r="B550" s="48" t="e">
        <f ca="1">OFFSET(fakturace!C563,fakturace!#REF!,0)</f>
        <v>#REF!</v>
      </c>
      <c r="C550" s="48" t="e">
        <f ca="1">OFFSET(fakturace!F563,fakturace!#REF!,0)</f>
        <v>#REF!</v>
      </c>
    </row>
    <row r="551" spans="1:3" x14ac:dyDescent="0.2">
      <c r="A551" s="47" t="e">
        <f ca="1">OFFSET(fakturace!B564,fakturace!#REF!,0)</f>
        <v>#REF!</v>
      </c>
      <c r="B551" s="48" t="e">
        <f ca="1">OFFSET(fakturace!C564,fakturace!#REF!,0)</f>
        <v>#REF!</v>
      </c>
      <c r="C551" s="48" t="e">
        <f ca="1">OFFSET(fakturace!F564,fakturace!#REF!,0)</f>
        <v>#REF!</v>
      </c>
    </row>
    <row r="552" spans="1:3" x14ac:dyDescent="0.2">
      <c r="A552" s="47" t="e">
        <f ca="1">OFFSET(fakturace!B565,fakturace!#REF!,0)</f>
        <v>#REF!</v>
      </c>
      <c r="B552" s="48" t="e">
        <f ca="1">OFFSET(fakturace!C565,fakturace!#REF!,0)</f>
        <v>#REF!</v>
      </c>
      <c r="C552" s="48" t="e">
        <f ca="1">OFFSET(fakturace!F565,fakturace!#REF!,0)</f>
        <v>#REF!</v>
      </c>
    </row>
    <row r="553" spans="1:3" x14ac:dyDescent="0.2">
      <c r="A553" s="47" t="e">
        <f ca="1">OFFSET(fakturace!B566,fakturace!#REF!,0)</f>
        <v>#REF!</v>
      </c>
      <c r="B553" s="48" t="e">
        <f ca="1">OFFSET(fakturace!C566,fakturace!#REF!,0)</f>
        <v>#REF!</v>
      </c>
      <c r="C553" s="48" t="e">
        <f ca="1">OFFSET(fakturace!F566,fakturace!#REF!,0)</f>
        <v>#REF!</v>
      </c>
    </row>
    <row r="554" spans="1:3" x14ac:dyDescent="0.2">
      <c r="A554" s="47" t="e">
        <f ca="1">OFFSET(fakturace!B567,fakturace!#REF!,0)</f>
        <v>#REF!</v>
      </c>
      <c r="B554" s="48" t="e">
        <f ca="1">OFFSET(fakturace!C567,fakturace!#REF!,0)</f>
        <v>#REF!</v>
      </c>
      <c r="C554" s="48" t="e">
        <f ca="1">OFFSET(fakturace!F567,fakturace!#REF!,0)</f>
        <v>#REF!</v>
      </c>
    </row>
    <row r="555" spans="1:3" x14ac:dyDescent="0.2">
      <c r="A555" s="47" t="e">
        <f ca="1">OFFSET(fakturace!B568,fakturace!#REF!,0)</f>
        <v>#REF!</v>
      </c>
      <c r="B555" s="48" t="e">
        <f ca="1">OFFSET(fakturace!C568,fakturace!#REF!,0)</f>
        <v>#REF!</v>
      </c>
      <c r="C555" s="48" t="e">
        <f ca="1">OFFSET(fakturace!F568,fakturace!#REF!,0)</f>
        <v>#REF!</v>
      </c>
    </row>
    <row r="556" spans="1:3" x14ac:dyDescent="0.2">
      <c r="A556" s="47" t="e">
        <f ca="1">OFFSET(fakturace!B569,fakturace!#REF!,0)</f>
        <v>#REF!</v>
      </c>
      <c r="B556" s="48" t="e">
        <f ca="1">OFFSET(fakturace!C569,fakturace!#REF!,0)</f>
        <v>#REF!</v>
      </c>
      <c r="C556" s="48" t="e">
        <f ca="1">OFFSET(fakturace!F569,fakturace!#REF!,0)</f>
        <v>#REF!</v>
      </c>
    </row>
    <row r="557" spans="1:3" x14ac:dyDescent="0.2">
      <c r="A557" s="47" t="e">
        <f ca="1">OFFSET(fakturace!B570,fakturace!#REF!,0)</f>
        <v>#REF!</v>
      </c>
      <c r="B557" s="48" t="e">
        <f ca="1">OFFSET(fakturace!C570,fakturace!#REF!,0)</f>
        <v>#REF!</v>
      </c>
      <c r="C557" s="48" t="e">
        <f ca="1">OFFSET(fakturace!F570,fakturace!#REF!,0)</f>
        <v>#REF!</v>
      </c>
    </row>
    <row r="558" spans="1:3" x14ac:dyDescent="0.2">
      <c r="A558" s="47" t="e">
        <f ca="1">OFFSET(fakturace!B571,fakturace!#REF!,0)</f>
        <v>#REF!</v>
      </c>
      <c r="B558" s="48" t="e">
        <f ca="1">OFFSET(fakturace!C571,fakturace!#REF!,0)</f>
        <v>#REF!</v>
      </c>
      <c r="C558" s="48" t="e">
        <f ca="1">OFFSET(fakturace!F571,fakturace!#REF!,0)</f>
        <v>#REF!</v>
      </c>
    </row>
    <row r="559" spans="1:3" x14ac:dyDescent="0.2">
      <c r="A559" s="47" t="e">
        <f ca="1">OFFSET(fakturace!B572,fakturace!#REF!,0)</f>
        <v>#REF!</v>
      </c>
      <c r="B559" s="48" t="e">
        <f ca="1">OFFSET(fakturace!C572,fakturace!#REF!,0)</f>
        <v>#REF!</v>
      </c>
      <c r="C559" s="48" t="e">
        <f ca="1">OFFSET(fakturace!F572,fakturace!#REF!,0)</f>
        <v>#REF!</v>
      </c>
    </row>
    <row r="560" spans="1:3" x14ac:dyDescent="0.2">
      <c r="A560" s="47" t="e">
        <f ca="1">OFFSET(fakturace!B573,fakturace!#REF!,0)</f>
        <v>#REF!</v>
      </c>
      <c r="B560" s="48" t="e">
        <f ca="1">OFFSET(fakturace!C573,fakturace!#REF!,0)</f>
        <v>#REF!</v>
      </c>
      <c r="C560" s="48" t="e">
        <f ca="1">OFFSET(fakturace!F573,fakturace!#REF!,0)</f>
        <v>#REF!</v>
      </c>
    </row>
    <row r="561" spans="1:3" x14ac:dyDescent="0.2">
      <c r="A561" s="47" t="e">
        <f ca="1">OFFSET(fakturace!B574,fakturace!#REF!,0)</f>
        <v>#REF!</v>
      </c>
      <c r="B561" s="48" t="e">
        <f ca="1">OFFSET(fakturace!C574,fakturace!#REF!,0)</f>
        <v>#REF!</v>
      </c>
      <c r="C561" s="48" t="e">
        <f ca="1">OFFSET(fakturace!F574,fakturace!#REF!,0)</f>
        <v>#REF!</v>
      </c>
    </row>
    <row r="562" spans="1:3" x14ac:dyDescent="0.2">
      <c r="A562" s="47" t="e">
        <f ca="1">OFFSET(fakturace!B575,fakturace!#REF!,0)</f>
        <v>#REF!</v>
      </c>
      <c r="B562" s="48" t="e">
        <f ca="1">OFFSET(fakturace!C575,fakturace!#REF!,0)</f>
        <v>#REF!</v>
      </c>
      <c r="C562" s="48" t="e">
        <f ca="1">OFFSET(fakturace!F575,fakturace!#REF!,0)</f>
        <v>#REF!</v>
      </c>
    </row>
    <row r="563" spans="1:3" x14ac:dyDescent="0.2">
      <c r="A563" s="47" t="e">
        <f ca="1">OFFSET(fakturace!B576,fakturace!#REF!,0)</f>
        <v>#REF!</v>
      </c>
      <c r="B563" s="48" t="e">
        <f ca="1">OFFSET(fakturace!C576,fakturace!#REF!,0)</f>
        <v>#REF!</v>
      </c>
      <c r="C563" s="48" t="e">
        <f ca="1">OFFSET(fakturace!F576,fakturace!#REF!,0)</f>
        <v>#REF!</v>
      </c>
    </row>
    <row r="564" spans="1:3" x14ac:dyDescent="0.2">
      <c r="A564" s="47" t="e">
        <f ca="1">OFFSET(fakturace!B577,fakturace!#REF!,0)</f>
        <v>#REF!</v>
      </c>
      <c r="B564" s="48" t="e">
        <f ca="1">OFFSET(fakturace!C577,fakturace!#REF!,0)</f>
        <v>#REF!</v>
      </c>
      <c r="C564" s="48" t="e">
        <f ca="1">OFFSET(fakturace!F577,fakturace!#REF!,0)</f>
        <v>#REF!</v>
      </c>
    </row>
    <row r="565" spans="1:3" x14ac:dyDescent="0.2">
      <c r="A565" s="47" t="e">
        <f ca="1">OFFSET(fakturace!B578,fakturace!#REF!,0)</f>
        <v>#REF!</v>
      </c>
      <c r="B565" s="48" t="e">
        <f ca="1">OFFSET(fakturace!C578,fakturace!#REF!,0)</f>
        <v>#REF!</v>
      </c>
      <c r="C565" s="48" t="e">
        <f ca="1">OFFSET(fakturace!F578,fakturace!#REF!,0)</f>
        <v>#REF!</v>
      </c>
    </row>
    <row r="566" spans="1:3" x14ac:dyDescent="0.2">
      <c r="A566" s="47" t="e">
        <f ca="1">OFFSET(fakturace!B579,fakturace!#REF!,0)</f>
        <v>#REF!</v>
      </c>
      <c r="B566" s="48" t="e">
        <f ca="1">OFFSET(fakturace!C579,fakturace!#REF!,0)</f>
        <v>#REF!</v>
      </c>
      <c r="C566" s="48" t="e">
        <f ca="1">OFFSET(fakturace!F579,fakturace!#REF!,0)</f>
        <v>#REF!</v>
      </c>
    </row>
    <row r="567" spans="1:3" x14ac:dyDescent="0.2">
      <c r="A567" s="47" t="e">
        <f ca="1">OFFSET(fakturace!B580,fakturace!#REF!,0)</f>
        <v>#REF!</v>
      </c>
      <c r="B567" s="48" t="e">
        <f ca="1">OFFSET(fakturace!C580,fakturace!#REF!,0)</f>
        <v>#REF!</v>
      </c>
      <c r="C567" s="48" t="e">
        <f ca="1">OFFSET(fakturace!F580,fakturace!#REF!,0)</f>
        <v>#REF!</v>
      </c>
    </row>
    <row r="568" spans="1:3" x14ac:dyDescent="0.2">
      <c r="A568" s="47" t="e">
        <f ca="1">OFFSET(fakturace!B581,fakturace!#REF!,0)</f>
        <v>#REF!</v>
      </c>
      <c r="B568" s="48" t="e">
        <f ca="1">OFFSET(fakturace!C581,fakturace!#REF!,0)</f>
        <v>#REF!</v>
      </c>
      <c r="C568" s="48" t="e">
        <f ca="1">OFFSET(fakturace!F581,fakturace!#REF!,0)</f>
        <v>#REF!</v>
      </c>
    </row>
    <row r="569" spans="1:3" x14ac:dyDescent="0.2">
      <c r="A569" s="47" t="e">
        <f ca="1">OFFSET(fakturace!B582,fakturace!#REF!,0)</f>
        <v>#REF!</v>
      </c>
      <c r="B569" s="48" t="e">
        <f ca="1">OFFSET(fakturace!C582,fakturace!#REF!,0)</f>
        <v>#REF!</v>
      </c>
      <c r="C569" s="48" t="e">
        <f ca="1">OFFSET(fakturace!F582,fakturace!#REF!,0)</f>
        <v>#REF!</v>
      </c>
    </row>
    <row r="570" spans="1:3" x14ac:dyDescent="0.2">
      <c r="A570" s="47" t="e">
        <f ca="1">OFFSET(fakturace!B583,fakturace!#REF!,0)</f>
        <v>#REF!</v>
      </c>
      <c r="B570" s="48" t="e">
        <f ca="1">OFFSET(fakturace!C583,fakturace!#REF!,0)</f>
        <v>#REF!</v>
      </c>
      <c r="C570" s="48" t="e">
        <f ca="1">OFFSET(fakturace!F583,fakturace!#REF!,0)</f>
        <v>#REF!</v>
      </c>
    </row>
    <row r="571" spans="1:3" x14ac:dyDescent="0.2">
      <c r="A571" s="47" t="e">
        <f ca="1">OFFSET(fakturace!B584,fakturace!#REF!,0)</f>
        <v>#REF!</v>
      </c>
      <c r="B571" s="48" t="e">
        <f ca="1">OFFSET(fakturace!C584,fakturace!#REF!,0)</f>
        <v>#REF!</v>
      </c>
      <c r="C571" s="48" t="e">
        <f ca="1">OFFSET(fakturace!F584,fakturace!#REF!,0)</f>
        <v>#REF!</v>
      </c>
    </row>
    <row r="572" spans="1:3" x14ac:dyDescent="0.2">
      <c r="A572" s="47" t="e">
        <f ca="1">OFFSET(fakturace!B585,fakturace!#REF!,0)</f>
        <v>#REF!</v>
      </c>
      <c r="B572" s="48" t="e">
        <f ca="1">OFFSET(fakturace!C585,fakturace!#REF!,0)</f>
        <v>#REF!</v>
      </c>
      <c r="C572" s="48" t="e">
        <f ca="1">OFFSET(fakturace!F585,fakturace!#REF!,0)</f>
        <v>#REF!</v>
      </c>
    </row>
    <row r="573" spans="1:3" x14ac:dyDescent="0.2">
      <c r="A573" s="47" t="e">
        <f ca="1">OFFSET(fakturace!B586,fakturace!#REF!,0)</f>
        <v>#REF!</v>
      </c>
      <c r="B573" s="48" t="e">
        <f ca="1">OFFSET(fakturace!C586,fakturace!#REF!,0)</f>
        <v>#REF!</v>
      </c>
      <c r="C573" s="48" t="e">
        <f ca="1">OFFSET(fakturace!F586,fakturace!#REF!,0)</f>
        <v>#REF!</v>
      </c>
    </row>
    <row r="574" spans="1:3" x14ac:dyDescent="0.2">
      <c r="A574" s="47" t="e">
        <f ca="1">OFFSET(fakturace!B587,fakturace!#REF!,0)</f>
        <v>#REF!</v>
      </c>
      <c r="B574" s="48" t="e">
        <f ca="1">OFFSET(fakturace!C587,fakturace!#REF!,0)</f>
        <v>#REF!</v>
      </c>
      <c r="C574" s="48" t="e">
        <f ca="1">OFFSET(fakturace!F587,fakturace!#REF!,0)</f>
        <v>#REF!</v>
      </c>
    </row>
    <row r="575" spans="1:3" x14ac:dyDescent="0.2">
      <c r="A575" s="47" t="e">
        <f ca="1">OFFSET(fakturace!B588,fakturace!#REF!,0)</f>
        <v>#REF!</v>
      </c>
      <c r="B575" s="48" t="e">
        <f ca="1">OFFSET(fakturace!C588,fakturace!#REF!,0)</f>
        <v>#REF!</v>
      </c>
      <c r="C575" s="48" t="e">
        <f ca="1">OFFSET(fakturace!F588,fakturace!#REF!,0)</f>
        <v>#REF!</v>
      </c>
    </row>
    <row r="576" spans="1:3" x14ac:dyDescent="0.2">
      <c r="A576" s="47" t="e">
        <f ca="1">OFFSET(fakturace!B589,fakturace!#REF!,0)</f>
        <v>#REF!</v>
      </c>
      <c r="B576" s="48" t="e">
        <f ca="1">OFFSET(fakturace!C589,fakturace!#REF!,0)</f>
        <v>#REF!</v>
      </c>
      <c r="C576" s="48" t="e">
        <f ca="1">OFFSET(fakturace!F589,fakturace!#REF!,0)</f>
        <v>#REF!</v>
      </c>
    </row>
    <row r="577" spans="1:3" x14ac:dyDescent="0.2">
      <c r="A577" s="47" t="e">
        <f ca="1">OFFSET(fakturace!B590,fakturace!#REF!,0)</f>
        <v>#REF!</v>
      </c>
      <c r="B577" s="48" t="e">
        <f ca="1">OFFSET(fakturace!C590,fakturace!#REF!,0)</f>
        <v>#REF!</v>
      </c>
      <c r="C577" s="48" t="e">
        <f ca="1">OFFSET(fakturace!F590,fakturace!#REF!,0)</f>
        <v>#REF!</v>
      </c>
    </row>
    <row r="578" spans="1:3" x14ac:dyDescent="0.2">
      <c r="A578" s="47" t="e">
        <f ca="1">OFFSET(fakturace!B591,fakturace!#REF!,0)</f>
        <v>#REF!</v>
      </c>
      <c r="B578" s="48" t="e">
        <f ca="1">OFFSET(fakturace!C591,fakturace!#REF!,0)</f>
        <v>#REF!</v>
      </c>
      <c r="C578" s="48" t="e">
        <f ca="1">OFFSET(fakturace!F591,fakturace!#REF!,0)</f>
        <v>#REF!</v>
      </c>
    </row>
    <row r="579" spans="1:3" x14ac:dyDescent="0.2">
      <c r="A579" s="47" t="e">
        <f ca="1">OFFSET(fakturace!B592,fakturace!#REF!,0)</f>
        <v>#REF!</v>
      </c>
      <c r="B579" s="48" t="e">
        <f ca="1">OFFSET(fakturace!C592,fakturace!#REF!,0)</f>
        <v>#REF!</v>
      </c>
      <c r="C579" s="48" t="e">
        <f ca="1">OFFSET(fakturace!F592,fakturace!#REF!,0)</f>
        <v>#REF!</v>
      </c>
    </row>
    <row r="580" spans="1:3" x14ac:dyDescent="0.2">
      <c r="A580" s="47" t="e">
        <f ca="1">OFFSET(fakturace!B593,fakturace!#REF!,0)</f>
        <v>#REF!</v>
      </c>
      <c r="B580" s="48" t="e">
        <f ca="1">OFFSET(fakturace!C593,fakturace!#REF!,0)</f>
        <v>#REF!</v>
      </c>
      <c r="C580" s="48" t="e">
        <f ca="1">OFFSET(fakturace!F593,fakturace!#REF!,0)</f>
        <v>#REF!</v>
      </c>
    </row>
    <row r="581" spans="1:3" x14ac:dyDescent="0.2">
      <c r="A581" s="47" t="e">
        <f ca="1">OFFSET(fakturace!B594,fakturace!#REF!,0)</f>
        <v>#REF!</v>
      </c>
      <c r="B581" s="48" t="e">
        <f ca="1">OFFSET(fakturace!C594,fakturace!#REF!,0)</f>
        <v>#REF!</v>
      </c>
      <c r="C581" s="48" t="e">
        <f ca="1">OFFSET(fakturace!F594,fakturace!#REF!,0)</f>
        <v>#REF!</v>
      </c>
    </row>
    <row r="582" spans="1:3" x14ac:dyDescent="0.2">
      <c r="A582" s="47" t="e">
        <f ca="1">OFFSET(fakturace!B595,fakturace!#REF!,0)</f>
        <v>#REF!</v>
      </c>
      <c r="B582" s="48" t="e">
        <f ca="1">OFFSET(fakturace!C595,fakturace!#REF!,0)</f>
        <v>#REF!</v>
      </c>
      <c r="C582" s="48" t="e">
        <f ca="1">OFFSET(fakturace!F595,fakturace!#REF!,0)</f>
        <v>#REF!</v>
      </c>
    </row>
    <row r="583" spans="1:3" x14ac:dyDescent="0.2">
      <c r="A583" s="47" t="e">
        <f ca="1">OFFSET(fakturace!B596,fakturace!#REF!,0)</f>
        <v>#REF!</v>
      </c>
      <c r="B583" s="48" t="e">
        <f ca="1">OFFSET(fakturace!C596,fakturace!#REF!,0)</f>
        <v>#REF!</v>
      </c>
      <c r="C583" s="48" t="e">
        <f ca="1">OFFSET(fakturace!F596,fakturace!#REF!,0)</f>
        <v>#REF!</v>
      </c>
    </row>
    <row r="584" spans="1:3" x14ac:dyDescent="0.2">
      <c r="A584" s="47" t="e">
        <f ca="1">OFFSET(fakturace!B597,fakturace!#REF!,0)</f>
        <v>#REF!</v>
      </c>
      <c r="B584" s="48" t="e">
        <f ca="1">OFFSET(fakturace!C597,fakturace!#REF!,0)</f>
        <v>#REF!</v>
      </c>
      <c r="C584" s="48" t="e">
        <f ca="1">OFFSET(fakturace!F597,fakturace!#REF!,0)</f>
        <v>#REF!</v>
      </c>
    </row>
    <row r="585" spans="1:3" x14ac:dyDescent="0.2">
      <c r="A585" s="47" t="e">
        <f ca="1">OFFSET(fakturace!B598,fakturace!#REF!,0)</f>
        <v>#REF!</v>
      </c>
      <c r="B585" s="48" t="e">
        <f ca="1">OFFSET(fakturace!C598,fakturace!#REF!,0)</f>
        <v>#REF!</v>
      </c>
      <c r="C585" s="48" t="e">
        <f ca="1">OFFSET(fakturace!F598,fakturace!#REF!,0)</f>
        <v>#REF!</v>
      </c>
    </row>
    <row r="586" spans="1:3" x14ac:dyDescent="0.2">
      <c r="A586" s="47" t="e">
        <f ca="1">OFFSET(fakturace!B599,fakturace!#REF!,0)</f>
        <v>#REF!</v>
      </c>
      <c r="B586" s="48" t="e">
        <f ca="1">OFFSET(fakturace!C599,fakturace!#REF!,0)</f>
        <v>#REF!</v>
      </c>
      <c r="C586" s="48" t="e">
        <f ca="1">OFFSET(fakturace!F599,fakturace!#REF!,0)</f>
        <v>#REF!</v>
      </c>
    </row>
    <row r="587" spans="1:3" x14ac:dyDescent="0.2">
      <c r="A587" s="47" t="e">
        <f ca="1">OFFSET(fakturace!B600,fakturace!#REF!,0)</f>
        <v>#REF!</v>
      </c>
      <c r="B587" s="48" t="e">
        <f ca="1">OFFSET(fakturace!C600,fakturace!#REF!,0)</f>
        <v>#REF!</v>
      </c>
      <c r="C587" s="48" t="e">
        <f ca="1">OFFSET(fakturace!F600,fakturace!#REF!,0)</f>
        <v>#REF!</v>
      </c>
    </row>
    <row r="588" spans="1:3" x14ac:dyDescent="0.2">
      <c r="A588" s="47" t="e">
        <f ca="1">OFFSET(fakturace!B601,fakturace!#REF!,0)</f>
        <v>#REF!</v>
      </c>
      <c r="B588" s="48" t="e">
        <f ca="1">OFFSET(fakturace!C601,fakturace!#REF!,0)</f>
        <v>#REF!</v>
      </c>
      <c r="C588" s="48" t="e">
        <f ca="1">OFFSET(fakturace!F601,fakturace!#REF!,0)</f>
        <v>#REF!</v>
      </c>
    </row>
    <row r="589" spans="1:3" x14ac:dyDescent="0.2">
      <c r="A589" s="47" t="e">
        <f ca="1">OFFSET(fakturace!B602,fakturace!#REF!,0)</f>
        <v>#REF!</v>
      </c>
      <c r="B589" s="48" t="e">
        <f ca="1">OFFSET(fakturace!C602,fakturace!#REF!,0)</f>
        <v>#REF!</v>
      </c>
      <c r="C589" s="48" t="e">
        <f ca="1">OFFSET(fakturace!F602,fakturace!#REF!,0)</f>
        <v>#REF!</v>
      </c>
    </row>
    <row r="590" spans="1:3" x14ac:dyDescent="0.2">
      <c r="A590" s="47" t="e">
        <f ca="1">OFFSET(fakturace!B603,fakturace!#REF!,0)</f>
        <v>#REF!</v>
      </c>
      <c r="B590" s="48" t="e">
        <f ca="1">OFFSET(fakturace!C603,fakturace!#REF!,0)</f>
        <v>#REF!</v>
      </c>
      <c r="C590" s="48" t="e">
        <f ca="1">OFFSET(fakturace!F603,fakturace!#REF!,0)</f>
        <v>#REF!</v>
      </c>
    </row>
    <row r="591" spans="1:3" x14ac:dyDescent="0.2">
      <c r="A591" s="47" t="e">
        <f ca="1">OFFSET(fakturace!B604,fakturace!#REF!,0)</f>
        <v>#REF!</v>
      </c>
      <c r="B591" s="48" t="e">
        <f ca="1">OFFSET(fakturace!C604,fakturace!#REF!,0)</f>
        <v>#REF!</v>
      </c>
      <c r="C591" s="48" t="e">
        <f ca="1">OFFSET(fakturace!F604,fakturace!#REF!,0)</f>
        <v>#REF!</v>
      </c>
    </row>
    <row r="592" spans="1:3" x14ac:dyDescent="0.2">
      <c r="A592" s="47" t="e">
        <f ca="1">OFFSET(fakturace!B605,fakturace!#REF!,0)</f>
        <v>#REF!</v>
      </c>
      <c r="B592" s="48" t="e">
        <f ca="1">OFFSET(fakturace!C605,fakturace!#REF!,0)</f>
        <v>#REF!</v>
      </c>
      <c r="C592" s="48" t="e">
        <f ca="1">OFFSET(fakturace!F605,fakturace!#REF!,0)</f>
        <v>#REF!</v>
      </c>
    </row>
    <row r="593" spans="1:3" x14ac:dyDescent="0.2">
      <c r="A593" s="47" t="e">
        <f ca="1">OFFSET(fakturace!B606,fakturace!#REF!,0)</f>
        <v>#REF!</v>
      </c>
      <c r="B593" s="48" t="e">
        <f ca="1">OFFSET(fakturace!C606,fakturace!#REF!,0)</f>
        <v>#REF!</v>
      </c>
      <c r="C593" s="48" t="e">
        <f ca="1">OFFSET(fakturace!F606,fakturace!#REF!,0)</f>
        <v>#REF!</v>
      </c>
    </row>
    <row r="594" spans="1:3" x14ac:dyDescent="0.2">
      <c r="A594" s="47" t="e">
        <f ca="1">OFFSET(fakturace!B607,fakturace!#REF!,0)</f>
        <v>#REF!</v>
      </c>
      <c r="B594" s="48" t="e">
        <f ca="1">OFFSET(fakturace!C607,fakturace!#REF!,0)</f>
        <v>#REF!</v>
      </c>
      <c r="C594" s="48" t="e">
        <f ca="1">OFFSET(fakturace!F607,fakturace!#REF!,0)</f>
        <v>#REF!</v>
      </c>
    </row>
    <row r="595" spans="1:3" x14ac:dyDescent="0.2">
      <c r="A595" s="47" t="e">
        <f ca="1">OFFSET(fakturace!B608,fakturace!#REF!,0)</f>
        <v>#REF!</v>
      </c>
      <c r="B595" s="48" t="e">
        <f ca="1">OFFSET(fakturace!C608,fakturace!#REF!,0)</f>
        <v>#REF!</v>
      </c>
      <c r="C595" s="48" t="e">
        <f ca="1">OFFSET(fakturace!F608,fakturace!#REF!,0)</f>
        <v>#REF!</v>
      </c>
    </row>
    <row r="596" spans="1:3" x14ac:dyDescent="0.2">
      <c r="A596" s="47" t="e">
        <f ca="1">OFFSET(fakturace!B609,fakturace!#REF!,0)</f>
        <v>#REF!</v>
      </c>
      <c r="B596" s="48" t="e">
        <f ca="1">OFFSET(fakturace!C609,fakturace!#REF!,0)</f>
        <v>#REF!</v>
      </c>
      <c r="C596" s="48" t="e">
        <f ca="1">OFFSET(fakturace!F609,fakturace!#REF!,0)</f>
        <v>#REF!</v>
      </c>
    </row>
    <row r="597" spans="1:3" x14ac:dyDescent="0.2">
      <c r="A597" s="47" t="e">
        <f ca="1">OFFSET(fakturace!B610,fakturace!#REF!,0)</f>
        <v>#REF!</v>
      </c>
      <c r="B597" s="48" t="e">
        <f ca="1">OFFSET(fakturace!C610,fakturace!#REF!,0)</f>
        <v>#REF!</v>
      </c>
      <c r="C597" s="48" t="e">
        <f ca="1">OFFSET(fakturace!F610,fakturace!#REF!,0)</f>
        <v>#REF!</v>
      </c>
    </row>
    <row r="598" spans="1:3" x14ac:dyDescent="0.2">
      <c r="A598" s="47" t="e">
        <f ca="1">OFFSET(fakturace!B611,fakturace!#REF!,0)</f>
        <v>#REF!</v>
      </c>
      <c r="B598" s="48" t="e">
        <f ca="1">OFFSET(fakturace!C611,fakturace!#REF!,0)</f>
        <v>#REF!</v>
      </c>
      <c r="C598" s="48" t="e">
        <f ca="1">OFFSET(fakturace!F611,fakturace!#REF!,0)</f>
        <v>#REF!</v>
      </c>
    </row>
    <row r="599" spans="1:3" x14ac:dyDescent="0.2">
      <c r="A599" s="47" t="e">
        <f ca="1">OFFSET(fakturace!B612,fakturace!#REF!,0)</f>
        <v>#REF!</v>
      </c>
      <c r="B599" s="48" t="e">
        <f ca="1">OFFSET(fakturace!C612,fakturace!#REF!,0)</f>
        <v>#REF!</v>
      </c>
      <c r="C599" s="48" t="e">
        <f ca="1">OFFSET(fakturace!F612,fakturace!#REF!,0)</f>
        <v>#REF!</v>
      </c>
    </row>
    <row r="600" spans="1:3" x14ac:dyDescent="0.2">
      <c r="A600" s="47" t="e">
        <f ca="1">OFFSET(fakturace!B613,fakturace!#REF!,0)</f>
        <v>#REF!</v>
      </c>
      <c r="B600" s="48" t="e">
        <f ca="1">OFFSET(fakturace!C613,fakturace!#REF!,0)</f>
        <v>#REF!</v>
      </c>
      <c r="C600" s="48" t="e">
        <f ca="1">OFFSET(fakturace!F613,fakturace!#REF!,0)</f>
        <v>#REF!</v>
      </c>
    </row>
    <row r="601" spans="1:3" x14ac:dyDescent="0.2">
      <c r="A601" s="47" t="e">
        <f ca="1">OFFSET(fakturace!B614,fakturace!#REF!,0)</f>
        <v>#REF!</v>
      </c>
      <c r="B601" s="48" t="e">
        <f ca="1">OFFSET(fakturace!C614,fakturace!#REF!,0)</f>
        <v>#REF!</v>
      </c>
      <c r="C601" s="48" t="e">
        <f ca="1">OFFSET(fakturace!F614,fakturace!#REF!,0)</f>
        <v>#REF!</v>
      </c>
    </row>
    <row r="602" spans="1:3" x14ac:dyDescent="0.2">
      <c r="A602" s="47" t="e">
        <f ca="1">OFFSET(fakturace!B615,fakturace!#REF!,0)</f>
        <v>#REF!</v>
      </c>
      <c r="B602" s="48" t="e">
        <f ca="1">OFFSET(fakturace!C615,fakturace!#REF!,0)</f>
        <v>#REF!</v>
      </c>
      <c r="C602" s="48" t="e">
        <f ca="1">OFFSET(fakturace!F615,fakturace!#REF!,0)</f>
        <v>#REF!</v>
      </c>
    </row>
    <row r="603" spans="1:3" x14ac:dyDescent="0.2">
      <c r="A603" s="47" t="e">
        <f ca="1">OFFSET(fakturace!B616,fakturace!#REF!,0)</f>
        <v>#REF!</v>
      </c>
      <c r="B603" s="48" t="e">
        <f ca="1">OFFSET(fakturace!C616,fakturace!#REF!,0)</f>
        <v>#REF!</v>
      </c>
      <c r="C603" s="48" t="e">
        <f ca="1">OFFSET(fakturace!F616,fakturace!#REF!,0)</f>
        <v>#REF!</v>
      </c>
    </row>
    <row r="604" spans="1:3" x14ac:dyDescent="0.2">
      <c r="A604" s="47" t="e">
        <f ca="1">OFFSET(fakturace!B617,fakturace!#REF!,0)</f>
        <v>#REF!</v>
      </c>
      <c r="B604" s="48" t="e">
        <f ca="1">OFFSET(fakturace!C617,fakturace!#REF!,0)</f>
        <v>#REF!</v>
      </c>
      <c r="C604" s="48" t="e">
        <f ca="1">OFFSET(fakturace!F617,fakturace!#REF!,0)</f>
        <v>#REF!</v>
      </c>
    </row>
    <row r="605" spans="1:3" x14ac:dyDescent="0.2">
      <c r="A605" s="47" t="e">
        <f ca="1">OFFSET(fakturace!B618,fakturace!#REF!,0)</f>
        <v>#REF!</v>
      </c>
      <c r="B605" s="48" t="e">
        <f ca="1">OFFSET(fakturace!C618,fakturace!#REF!,0)</f>
        <v>#REF!</v>
      </c>
      <c r="C605" s="48" t="e">
        <f ca="1">OFFSET(fakturace!F618,fakturace!#REF!,0)</f>
        <v>#REF!</v>
      </c>
    </row>
    <row r="606" spans="1:3" x14ac:dyDescent="0.2">
      <c r="A606" s="47" t="e">
        <f ca="1">OFFSET(fakturace!B619,fakturace!#REF!,0)</f>
        <v>#REF!</v>
      </c>
      <c r="B606" s="48" t="e">
        <f ca="1">OFFSET(fakturace!C619,fakturace!#REF!,0)</f>
        <v>#REF!</v>
      </c>
      <c r="C606" s="48" t="e">
        <f ca="1">OFFSET(fakturace!F619,fakturace!#REF!,0)</f>
        <v>#REF!</v>
      </c>
    </row>
    <row r="607" spans="1:3" x14ac:dyDescent="0.2">
      <c r="A607" s="47" t="e">
        <f ca="1">OFFSET(fakturace!B620,fakturace!#REF!,0)</f>
        <v>#REF!</v>
      </c>
      <c r="B607" s="48" t="e">
        <f ca="1">OFFSET(fakturace!C620,fakturace!#REF!,0)</f>
        <v>#REF!</v>
      </c>
      <c r="C607" s="48" t="e">
        <f ca="1">OFFSET(fakturace!F620,fakturace!#REF!,0)</f>
        <v>#REF!</v>
      </c>
    </row>
    <row r="608" spans="1:3" x14ac:dyDescent="0.2">
      <c r="A608" s="47" t="e">
        <f ca="1">OFFSET(fakturace!B621,fakturace!#REF!,0)</f>
        <v>#REF!</v>
      </c>
      <c r="B608" s="48" t="e">
        <f ca="1">OFFSET(fakturace!C621,fakturace!#REF!,0)</f>
        <v>#REF!</v>
      </c>
      <c r="C608" s="48" t="e">
        <f ca="1">OFFSET(fakturace!F621,fakturace!#REF!,0)</f>
        <v>#REF!</v>
      </c>
    </row>
    <row r="609" spans="1:3" x14ac:dyDescent="0.2">
      <c r="A609" s="47" t="e">
        <f ca="1">OFFSET(fakturace!B622,fakturace!#REF!,0)</f>
        <v>#REF!</v>
      </c>
      <c r="B609" s="48" t="e">
        <f ca="1">OFFSET(fakturace!C622,fakturace!#REF!,0)</f>
        <v>#REF!</v>
      </c>
      <c r="C609" s="48" t="e">
        <f ca="1">OFFSET(fakturace!F622,fakturace!#REF!,0)</f>
        <v>#REF!</v>
      </c>
    </row>
    <row r="610" spans="1:3" x14ac:dyDescent="0.2">
      <c r="A610" s="47" t="e">
        <f ca="1">OFFSET(fakturace!B623,fakturace!#REF!,0)</f>
        <v>#REF!</v>
      </c>
      <c r="B610" s="48" t="e">
        <f ca="1">OFFSET(fakturace!C623,fakturace!#REF!,0)</f>
        <v>#REF!</v>
      </c>
      <c r="C610" s="48" t="e">
        <f ca="1">OFFSET(fakturace!F623,fakturace!#REF!,0)</f>
        <v>#REF!</v>
      </c>
    </row>
    <row r="611" spans="1:3" x14ac:dyDescent="0.2">
      <c r="A611" s="47" t="e">
        <f ca="1">OFFSET(fakturace!B624,fakturace!#REF!,0)</f>
        <v>#REF!</v>
      </c>
      <c r="B611" s="48" t="e">
        <f ca="1">OFFSET(fakturace!C624,fakturace!#REF!,0)</f>
        <v>#REF!</v>
      </c>
      <c r="C611" s="48" t="e">
        <f ca="1">OFFSET(fakturace!F624,fakturace!#REF!,0)</f>
        <v>#REF!</v>
      </c>
    </row>
    <row r="612" spans="1:3" x14ac:dyDescent="0.2">
      <c r="A612" s="47" t="e">
        <f ca="1">OFFSET(fakturace!B625,fakturace!#REF!,0)</f>
        <v>#REF!</v>
      </c>
      <c r="B612" s="48" t="e">
        <f ca="1">OFFSET(fakturace!C625,fakturace!#REF!,0)</f>
        <v>#REF!</v>
      </c>
      <c r="C612" s="48" t="e">
        <f ca="1">OFFSET(fakturace!F625,fakturace!#REF!,0)</f>
        <v>#REF!</v>
      </c>
    </row>
    <row r="613" spans="1:3" x14ac:dyDescent="0.2">
      <c r="A613" s="47" t="e">
        <f ca="1">OFFSET(fakturace!B626,fakturace!#REF!,0)</f>
        <v>#REF!</v>
      </c>
      <c r="B613" s="48" t="e">
        <f ca="1">OFFSET(fakturace!C626,fakturace!#REF!,0)</f>
        <v>#REF!</v>
      </c>
      <c r="C613" s="48" t="e">
        <f ca="1">OFFSET(fakturace!F626,fakturace!#REF!,0)</f>
        <v>#REF!</v>
      </c>
    </row>
    <row r="614" spans="1:3" x14ac:dyDescent="0.2">
      <c r="A614" s="47" t="e">
        <f ca="1">OFFSET(fakturace!B627,fakturace!#REF!,0)</f>
        <v>#REF!</v>
      </c>
      <c r="B614" s="48" t="e">
        <f ca="1">OFFSET(fakturace!C627,fakturace!#REF!,0)</f>
        <v>#REF!</v>
      </c>
      <c r="C614" s="48" t="e">
        <f ca="1">OFFSET(fakturace!F627,fakturace!#REF!,0)</f>
        <v>#REF!</v>
      </c>
    </row>
    <row r="615" spans="1:3" x14ac:dyDescent="0.2">
      <c r="A615" s="47" t="e">
        <f ca="1">OFFSET(fakturace!B628,fakturace!#REF!,0)</f>
        <v>#REF!</v>
      </c>
      <c r="B615" s="48" t="e">
        <f ca="1">OFFSET(fakturace!C628,fakturace!#REF!,0)</f>
        <v>#REF!</v>
      </c>
      <c r="C615" s="48" t="e">
        <f ca="1">OFFSET(fakturace!F628,fakturace!#REF!,0)</f>
        <v>#REF!</v>
      </c>
    </row>
    <row r="616" spans="1:3" x14ac:dyDescent="0.2">
      <c r="A616" s="47" t="e">
        <f ca="1">OFFSET(fakturace!B629,fakturace!#REF!,0)</f>
        <v>#REF!</v>
      </c>
      <c r="B616" s="48" t="e">
        <f ca="1">OFFSET(fakturace!C629,fakturace!#REF!,0)</f>
        <v>#REF!</v>
      </c>
      <c r="C616" s="48" t="e">
        <f ca="1">OFFSET(fakturace!F629,fakturace!#REF!,0)</f>
        <v>#REF!</v>
      </c>
    </row>
    <row r="617" spans="1:3" x14ac:dyDescent="0.2">
      <c r="A617" s="47" t="e">
        <f ca="1">OFFSET(fakturace!B630,fakturace!#REF!,0)</f>
        <v>#REF!</v>
      </c>
      <c r="B617" s="48" t="e">
        <f ca="1">OFFSET(fakturace!C630,fakturace!#REF!,0)</f>
        <v>#REF!</v>
      </c>
      <c r="C617" s="48" t="e">
        <f ca="1">OFFSET(fakturace!F630,fakturace!#REF!,0)</f>
        <v>#REF!</v>
      </c>
    </row>
    <row r="618" spans="1:3" x14ac:dyDescent="0.2">
      <c r="A618" s="47" t="e">
        <f ca="1">OFFSET(fakturace!B631,fakturace!#REF!,0)</f>
        <v>#REF!</v>
      </c>
      <c r="B618" s="48" t="e">
        <f ca="1">OFFSET(fakturace!C631,fakturace!#REF!,0)</f>
        <v>#REF!</v>
      </c>
      <c r="C618" s="48" t="e">
        <f ca="1">OFFSET(fakturace!F631,fakturace!#REF!,0)</f>
        <v>#REF!</v>
      </c>
    </row>
    <row r="619" spans="1:3" x14ac:dyDescent="0.2">
      <c r="A619" s="47" t="e">
        <f ca="1">OFFSET(fakturace!B632,fakturace!#REF!,0)</f>
        <v>#REF!</v>
      </c>
      <c r="B619" s="48" t="e">
        <f ca="1">OFFSET(fakturace!C632,fakturace!#REF!,0)</f>
        <v>#REF!</v>
      </c>
      <c r="C619" s="48" t="e">
        <f ca="1">OFFSET(fakturace!F632,fakturace!#REF!,0)</f>
        <v>#REF!</v>
      </c>
    </row>
    <row r="620" spans="1:3" x14ac:dyDescent="0.2">
      <c r="A620" s="47" t="e">
        <f ca="1">OFFSET(fakturace!B633,fakturace!#REF!,0)</f>
        <v>#REF!</v>
      </c>
      <c r="B620" s="48" t="e">
        <f ca="1">OFFSET(fakturace!C633,fakturace!#REF!,0)</f>
        <v>#REF!</v>
      </c>
      <c r="C620" s="48" t="e">
        <f ca="1">OFFSET(fakturace!F633,fakturace!#REF!,0)</f>
        <v>#REF!</v>
      </c>
    </row>
    <row r="621" spans="1:3" x14ac:dyDescent="0.2">
      <c r="A621" s="47" t="e">
        <f ca="1">OFFSET(fakturace!B634,fakturace!#REF!,0)</f>
        <v>#REF!</v>
      </c>
      <c r="B621" s="48" t="e">
        <f ca="1">OFFSET(fakturace!C634,fakturace!#REF!,0)</f>
        <v>#REF!</v>
      </c>
      <c r="C621" s="48" t="e">
        <f ca="1">OFFSET(fakturace!F634,fakturace!#REF!,0)</f>
        <v>#REF!</v>
      </c>
    </row>
    <row r="622" spans="1:3" x14ac:dyDescent="0.2">
      <c r="A622" s="47" t="e">
        <f ca="1">OFFSET(fakturace!B635,fakturace!#REF!,0)</f>
        <v>#REF!</v>
      </c>
      <c r="B622" s="48" t="e">
        <f ca="1">OFFSET(fakturace!C635,fakturace!#REF!,0)</f>
        <v>#REF!</v>
      </c>
      <c r="C622" s="48" t="e">
        <f ca="1">OFFSET(fakturace!F635,fakturace!#REF!,0)</f>
        <v>#REF!</v>
      </c>
    </row>
    <row r="623" spans="1:3" x14ac:dyDescent="0.2">
      <c r="A623" s="47" t="e">
        <f ca="1">OFFSET(fakturace!B636,fakturace!#REF!,0)</f>
        <v>#REF!</v>
      </c>
      <c r="B623" s="48" t="e">
        <f ca="1">OFFSET(fakturace!C636,fakturace!#REF!,0)</f>
        <v>#REF!</v>
      </c>
      <c r="C623" s="48" t="e">
        <f ca="1">OFFSET(fakturace!F636,fakturace!#REF!,0)</f>
        <v>#REF!</v>
      </c>
    </row>
    <row r="624" spans="1:3" x14ac:dyDescent="0.2">
      <c r="A624" s="47" t="e">
        <f ca="1">OFFSET(fakturace!B637,fakturace!#REF!,0)</f>
        <v>#REF!</v>
      </c>
      <c r="B624" s="48" t="e">
        <f ca="1">OFFSET(fakturace!C637,fakturace!#REF!,0)</f>
        <v>#REF!</v>
      </c>
      <c r="C624" s="48" t="e">
        <f ca="1">OFFSET(fakturace!F637,fakturace!#REF!,0)</f>
        <v>#REF!</v>
      </c>
    </row>
    <row r="625" spans="1:3" x14ac:dyDescent="0.2">
      <c r="A625" s="47" t="e">
        <f ca="1">OFFSET(fakturace!B638,fakturace!#REF!,0)</f>
        <v>#REF!</v>
      </c>
      <c r="B625" s="48" t="e">
        <f ca="1">OFFSET(fakturace!C638,fakturace!#REF!,0)</f>
        <v>#REF!</v>
      </c>
      <c r="C625" s="48" t="e">
        <f ca="1">OFFSET(fakturace!F638,fakturace!#REF!,0)</f>
        <v>#REF!</v>
      </c>
    </row>
    <row r="626" spans="1:3" x14ac:dyDescent="0.2">
      <c r="A626" s="47" t="e">
        <f ca="1">OFFSET(fakturace!B639,fakturace!#REF!,0)</f>
        <v>#REF!</v>
      </c>
      <c r="B626" s="48" t="e">
        <f ca="1">OFFSET(fakturace!C639,fakturace!#REF!,0)</f>
        <v>#REF!</v>
      </c>
      <c r="C626" s="48" t="e">
        <f ca="1">OFFSET(fakturace!F639,fakturace!#REF!,0)</f>
        <v>#REF!</v>
      </c>
    </row>
    <row r="627" spans="1:3" x14ac:dyDescent="0.2">
      <c r="A627" s="47" t="e">
        <f ca="1">OFFSET(fakturace!B640,fakturace!#REF!,0)</f>
        <v>#REF!</v>
      </c>
      <c r="B627" s="48" t="e">
        <f ca="1">OFFSET(fakturace!C640,fakturace!#REF!,0)</f>
        <v>#REF!</v>
      </c>
      <c r="C627" s="48" t="e">
        <f ca="1">OFFSET(fakturace!F640,fakturace!#REF!,0)</f>
        <v>#REF!</v>
      </c>
    </row>
    <row r="628" spans="1:3" x14ac:dyDescent="0.2">
      <c r="A628" s="47" t="e">
        <f ca="1">OFFSET(fakturace!B641,fakturace!#REF!,0)</f>
        <v>#REF!</v>
      </c>
      <c r="B628" s="48" t="e">
        <f ca="1">OFFSET(fakturace!C641,fakturace!#REF!,0)</f>
        <v>#REF!</v>
      </c>
      <c r="C628" s="48" t="e">
        <f ca="1">OFFSET(fakturace!F641,fakturace!#REF!,0)</f>
        <v>#REF!</v>
      </c>
    </row>
    <row r="629" spans="1:3" x14ac:dyDescent="0.2">
      <c r="A629" s="47" t="e">
        <f ca="1">OFFSET(fakturace!B642,fakturace!#REF!,0)</f>
        <v>#REF!</v>
      </c>
      <c r="B629" s="48" t="e">
        <f ca="1">OFFSET(fakturace!C642,fakturace!#REF!,0)</f>
        <v>#REF!</v>
      </c>
      <c r="C629" s="48" t="e">
        <f ca="1">OFFSET(fakturace!F642,fakturace!#REF!,0)</f>
        <v>#REF!</v>
      </c>
    </row>
    <row r="630" spans="1:3" x14ac:dyDescent="0.2">
      <c r="A630" s="47" t="e">
        <f ca="1">OFFSET(fakturace!B643,fakturace!#REF!,0)</f>
        <v>#REF!</v>
      </c>
      <c r="B630" s="48" t="e">
        <f ca="1">OFFSET(fakturace!C643,fakturace!#REF!,0)</f>
        <v>#REF!</v>
      </c>
      <c r="C630" s="48" t="e">
        <f ca="1">OFFSET(fakturace!F643,fakturace!#REF!,0)</f>
        <v>#REF!</v>
      </c>
    </row>
    <row r="631" spans="1:3" x14ac:dyDescent="0.2">
      <c r="A631" s="47" t="e">
        <f ca="1">OFFSET(fakturace!B644,fakturace!#REF!,0)</f>
        <v>#REF!</v>
      </c>
      <c r="B631" s="48" t="e">
        <f ca="1">OFFSET(fakturace!C644,fakturace!#REF!,0)</f>
        <v>#REF!</v>
      </c>
      <c r="C631" s="48" t="e">
        <f ca="1">OFFSET(fakturace!F644,fakturace!#REF!,0)</f>
        <v>#REF!</v>
      </c>
    </row>
    <row r="632" spans="1:3" x14ac:dyDescent="0.2">
      <c r="A632" s="47" t="e">
        <f ca="1">OFFSET(fakturace!B645,fakturace!#REF!,0)</f>
        <v>#REF!</v>
      </c>
      <c r="B632" s="48" t="e">
        <f ca="1">OFFSET(fakturace!C645,fakturace!#REF!,0)</f>
        <v>#REF!</v>
      </c>
      <c r="C632" s="48" t="e">
        <f ca="1">OFFSET(fakturace!F645,fakturace!#REF!,0)</f>
        <v>#REF!</v>
      </c>
    </row>
    <row r="633" spans="1:3" x14ac:dyDescent="0.2">
      <c r="A633" s="47" t="e">
        <f ca="1">OFFSET(fakturace!B646,fakturace!#REF!,0)</f>
        <v>#REF!</v>
      </c>
      <c r="B633" s="48" t="e">
        <f ca="1">OFFSET(fakturace!C646,fakturace!#REF!,0)</f>
        <v>#REF!</v>
      </c>
      <c r="C633" s="48" t="e">
        <f ca="1">OFFSET(fakturace!F646,fakturace!#REF!,0)</f>
        <v>#REF!</v>
      </c>
    </row>
    <row r="634" spans="1:3" x14ac:dyDescent="0.2">
      <c r="A634" s="47" t="e">
        <f ca="1">OFFSET(fakturace!B647,fakturace!#REF!,0)</f>
        <v>#REF!</v>
      </c>
      <c r="B634" s="48" t="e">
        <f ca="1">OFFSET(fakturace!C647,fakturace!#REF!,0)</f>
        <v>#REF!</v>
      </c>
      <c r="C634" s="48" t="e">
        <f ca="1">OFFSET(fakturace!F647,fakturace!#REF!,0)</f>
        <v>#REF!</v>
      </c>
    </row>
    <row r="635" spans="1:3" x14ac:dyDescent="0.2">
      <c r="A635" s="47" t="e">
        <f ca="1">OFFSET(fakturace!B648,fakturace!#REF!,0)</f>
        <v>#REF!</v>
      </c>
      <c r="B635" s="48" t="e">
        <f ca="1">OFFSET(fakturace!C648,fakturace!#REF!,0)</f>
        <v>#REF!</v>
      </c>
      <c r="C635" s="48" t="e">
        <f ca="1">OFFSET(fakturace!F648,fakturace!#REF!,0)</f>
        <v>#REF!</v>
      </c>
    </row>
    <row r="636" spans="1:3" x14ac:dyDescent="0.2">
      <c r="A636" s="47" t="e">
        <f ca="1">OFFSET(fakturace!B649,fakturace!#REF!,0)</f>
        <v>#REF!</v>
      </c>
      <c r="B636" s="48" t="e">
        <f ca="1">OFFSET(fakturace!C649,fakturace!#REF!,0)</f>
        <v>#REF!</v>
      </c>
      <c r="C636" s="48" t="e">
        <f ca="1">OFFSET(fakturace!F649,fakturace!#REF!,0)</f>
        <v>#REF!</v>
      </c>
    </row>
    <row r="637" spans="1:3" x14ac:dyDescent="0.2">
      <c r="A637" s="47" t="e">
        <f ca="1">OFFSET(fakturace!B650,fakturace!#REF!,0)</f>
        <v>#REF!</v>
      </c>
      <c r="B637" s="48" t="e">
        <f ca="1">OFFSET(fakturace!C650,fakturace!#REF!,0)</f>
        <v>#REF!</v>
      </c>
      <c r="C637" s="48" t="e">
        <f ca="1">OFFSET(fakturace!F650,fakturace!#REF!,0)</f>
        <v>#REF!</v>
      </c>
    </row>
    <row r="638" spans="1:3" x14ac:dyDescent="0.2">
      <c r="A638" s="47" t="e">
        <f ca="1">OFFSET(fakturace!B651,fakturace!#REF!,0)</f>
        <v>#REF!</v>
      </c>
      <c r="B638" s="48" t="e">
        <f ca="1">OFFSET(fakturace!C651,fakturace!#REF!,0)</f>
        <v>#REF!</v>
      </c>
      <c r="C638" s="48" t="e">
        <f ca="1">OFFSET(fakturace!F651,fakturace!#REF!,0)</f>
        <v>#REF!</v>
      </c>
    </row>
    <row r="639" spans="1:3" x14ac:dyDescent="0.2">
      <c r="A639" s="47" t="e">
        <f ca="1">OFFSET(fakturace!B652,fakturace!#REF!,0)</f>
        <v>#REF!</v>
      </c>
      <c r="B639" s="48" t="e">
        <f ca="1">OFFSET(fakturace!C652,fakturace!#REF!,0)</f>
        <v>#REF!</v>
      </c>
      <c r="C639" s="48" t="e">
        <f ca="1">OFFSET(fakturace!F652,fakturace!#REF!,0)</f>
        <v>#REF!</v>
      </c>
    </row>
    <row r="640" spans="1:3" x14ac:dyDescent="0.2">
      <c r="A640" s="47" t="e">
        <f ca="1">OFFSET(fakturace!B653,fakturace!#REF!,0)</f>
        <v>#REF!</v>
      </c>
      <c r="B640" s="48" t="e">
        <f ca="1">OFFSET(fakturace!C653,fakturace!#REF!,0)</f>
        <v>#REF!</v>
      </c>
      <c r="C640" s="48" t="e">
        <f ca="1">OFFSET(fakturace!F653,fakturace!#REF!,0)</f>
        <v>#REF!</v>
      </c>
    </row>
    <row r="641" spans="1:3" x14ac:dyDescent="0.2">
      <c r="A641" s="47" t="e">
        <f ca="1">OFFSET(fakturace!B654,fakturace!#REF!,0)</f>
        <v>#REF!</v>
      </c>
      <c r="B641" s="48" t="e">
        <f ca="1">OFFSET(fakturace!C654,fakturace!#REF!,0)</f>
        <v>#REF!</v>
      </c>
      <c r="C641" s="48" t="e">
        <f ca="1">OFFSET(fakturace!F654,fakturace!#REF!,0)</f>
        <v>#REF!</v>
      </c>
    </row>
    <row r="642" spans="1:3" x14ac:dyDescent="0.2">
      <c r="A642" s="47" t="e">
        <f ca="1">OFFSET(fakturace!B655,fakturace!#REF!,0)</f>
        <v>#REF!</v>
      </c>
      <c r="B642" s="48" t="e">
        <f ca="1">OFFSET(fakturace!C655,fakturace!#REF!,0)</f>
        <v>#REF!</v>
      </c>
      <c r="C642" s="48" t="e">
        <f ca="1">OFFSET(fakturace!F655,fakturace!#REF!,0)</f>
        <v>#REF!</v>
      </c>
    </row>
    <row r="643" spans="1:3" x14ac:dyDescent="0.2">
      <c r="A643" s="47" t="e">
        <f ca="1">OFFSET(fakturace!B656,fakturace!#REF!,0)</f>
        <v>#REF!</v>
      </c>
      <c r="B643" s="48" t="e">
        <f ca="1">OFFSET(fakturace!C656,fakturace!#REF!,0)</f>
        <v>#REF!</v>
      </c>
      <c r="C643" s="48" t="e">
        <f ca="1">OFFSET(fakturace!F656,fakturace!#REF!,0)</f>
        <v>#REF!</v>
      </c>
    </row>
    <row r="644" spans="1:3" x14ac:dyDescent="0.2">
      <c r="A644" s="47" t="e">
        <f ca="1">OFFSET(fakturace!B657,fakturace!#REF!,0)</f>
        <v>#REF!</v>
      </c>
      <c r="B644" s="48" t="e">
        <f ca="1">OFFSET(fakturace!C657,fakturace!#REF!,0)</f>
        <v>#REF!</v>
      </c>
      <c r="C644" s="48" t="e">
        <f ca="1">OFFSET(fakturace!F657,fakturace!#REF!,0)</f>
        <v>#REF!</v>
      </c>
    </row>
    <row r="645" spans="1:3" x14ac:dyDescent="0.2">
      <c r="A645" s="47" t="e">
        <f ca="1">OFFSET(fakturace!B658,fakturace!#REF!,0)</f>
        <v>#REF!</v>
      </c>
      <c r="B645" s="48" t="e">
        <f ca="1">OFFSET(fakturace!C658,fakturace!#REF!,0)</f>
        <v>#REF!</v>
      </c>
      <c r="C645" s="48" t="e">
        <f ca="1">OFFSET(fakturace!F658,fakturace!#REF!,0)</f>
        <v>#REF!</v>
      </c>
    </row>
    <row r="646" spans="1:3" x14ac:dyDescent="0.2">
      <c r="A646" s="47" t="e">
        <f ca="1">OFFSET(fakturace!B659,fakturace!#REF!,0)</f>
        <v>#REF!</v>
      </c>
      <c r="B646" s="48" t="e">
        <f ca="1">OFFSET(fakturace!C659,fakturace!#REF!,0)</f>
        <v>#REF!</v>
      </c>
      <c r="C646" s="48" t="e">
        <f ca="1">OFFSET(fakturace!F659,fakturace!#REF!,0)</f>
        <v>#REF!</v>
      </c>
    </row>
    <row r="647" spans="1:3" x14ac:dyDescent="0.2">
      <c r="A647" s="47" t="e">
        <f ca="1">OFFSET(fakturace!B660,fakturace!#REF!,0)</f>
        <v>#REF!</v>
      </c>
      <c r="B647" s="48" t="e">
        <f ca="1">OFFSET(fakturace!C660,fakturace!#REF!,0)</f>
        <v>#REF!</v>
      </c>
      <c r="C647" s="48" t="e">
        <f ca="1">OFFSET(fakturace!F660,fakturace!#REF!,0)</f>
        <v>#REF!</v>
      </c>
    </row>
    <row r="648" spans="1:3" x14ac:dyDescent="0.2">
      <c r="A648" s="47" t="e">
        <f ca="1">OFFSET(fakturace!B661,fakturace!#REF!,0)</f>
        <v>#REF!</v>
      </c>
      <c r="B648" s="48" t="e">
        <f ca="1">OFFSET(fakturace!C661,fakturace!#REF!,0)</f>
        <v>#REF!</v>
      </c>
      <c r="C648" s="48" t="e">
        <f ca="1">OFFSET(fakturace!F661,fakturace!#REF!,0)</f>
        <v>#REF!</v>
      </c>
    </row>
    <row r="649" spans="1:3" x14ac:dyDescent="0.2">
      <c r="A649" s="47" t="e">
        <f ca="1">OFFSET(fakturace!B662,fakturace!#REF!,0)</f>
        <v>#REF!</v>
      </c>
      <c r="B649" s="48" t="e">
        <f ca="1">OFFSET(fakturace!C662,fakturace!#REF!,0)</f>
        <v>#REF!</v>
      </c>
      <c r="C649" s="48" t="e">
        <f ca="1">OFFSET(fakturace!F662,fakturace!#REF!,0)</f>
        <v>#REF!</v>
      </c>
    </row>
    <row r="650" spans="1:3" x14ac:dyDescent="0.2">
      <c r="A650" s="47" t="e">
        <f ca="1">OFFSET(fakturace!B663,fakturace!#REF!,0)</f>
        <v>#REF!</v>
      </c>
      <c r="B650" s="48" t="e">
        <f ca="1">OFFSET(fakturace!C663,fakturace!#REF!,0)</f>
        <v>#REF!</v>
      </c>
      <c r="C650" s="48" t="e">
        <f ca="1">OFFSET(fakturace!F663,fakturace!#REF!,0)</f>
        <v>#REF!</v>
      </c>
    </row>
    <row r="651" spans="1:3" x14ac:dyDescent="0.2">
      <c r="A651" s="47" t="e">
        <f ca="1">OFFSET(fakturace!B664,fakturace!#REF!,0)</f>
        <v>#REF!</v>
      </c>
      <c r="B651" s="48" t="e">
        <f ca="1">OFFSET(fakturace!C664,fakturace!#REF!,0)</f>
        <v>#REF!</v>
      </c>
      <c r="C651" s="48" t="e">
        <f ca="1">OFFSET(fakturace!F664,fakturace!#REF!,0)</f>
        <v>#REF!</v>
      </c>
    </row>
    <row r="652" spans="1:3" x14ac:dyDescent="0.2">
      <c r="A652" s="47" t="e">
        <f ca="1">OFFSET(fakturace!B665,fakturace!#REF!,0)</f>
        <v>#REF!</v>
      </c>
      <c r="B652" s="48" t="e">
        <f ca="1">OFFSET(fakturace!C665,fakturace!#REF!,0)</f>
        <v>#REF!</v>
      </c>
      <c r="C652" s="48" t="e">
        <f ca="1">OFFSET(fakturace!F665,fakturace!#REF!,0)</f>
        <v>#REF!</v>
      </c>
    </row>
    <row r="653" spans="1:3" x14ac:dyDescent="0.2">
      <c r="A653" s="47" t="e">
        <f ca="1">OFFSET(fakturace!B666,fakturace!#REF!,0)</f>
        <v>#REF!</v>
      </c>
      <c r="B653" s="48" t="e">
        <f ca="1">OFFSET(fakturace!C666,fakturace!#REF!,0)</f>
        <v>#REF!</v>
      </c>
      <c r="C653" s="48" t="e">
        <f ca="1">OFFSET(fakturace!F666,fakturace!#REF!,0)</f>
        <v>#REF!</v>
      </c>
    </row>
    <row r="654" spans="1:3" x14ac:dyDescent="0.2">
      <c r="A654" s="47" t="e">
        <f ca="1">OFFSET(fakturace!B667,fakturace!#REF!,0)</f>
        <v>#REF!</v>
      </c>
      <c r="B654" s="48" t="e">
        <f ca="1">OFFSET(fakturace!C667,fakturace!#REF!,0)</f>
        <v>#REF!</v>
      </c>
      <c r="C654" s="48" t="e">
        <f ca="1">OFFSET(fakturace!F667,fakturace!#REF!,0)</f>
        <v>#REF!</v>
      </c>
    </row>
    <row r="655" spans="1:3" x14ac:dyDescent="0.2">
      <c r="A655" s="47" t="e">
        <f ca="1">OFFSET(fakturace!B668,fakturace!#REF!,0)</f>
        <v>#REF!</v>
      </c>
      <c r="B655" s="48" t="e">
        <f ca="1">OFFSET(fakturace!C668,fakturace!#REF!,0)</f>
        <v>#REF!</v>
      </c>
      <c r="C655" s="48" t="e">
        <f ca="1">OFFSET(fakturace!F668,fakturace!#REF!,0)</f>
        <v>#REF!</v>
      </c>
    </row>
    <row r="656" spans="1:3" x14ac:dyDescent="0.2">
      <c r="A656" s="47" t="e">
        <f ca="1">OFFSET(fakturace!B669,fakturace!#REF!,0)</f>
        <v>#REF!</v>
      </c>
      <c r="B656" s="48" t="e">
        <f ca="1">OFFSET(fakturace!C669,fakturace!#REF!,0)</f>
        <v>#REF!</v>
      </c>
      <c r="C656" s="48" t="e">
        <f ca="1">OFFSET(fakturace!F669,fakturace!#REF!,0)</f>
        <v>#REF!</v>
      </c>
    </row>
    <row r="657" spans="1:3" x14ac:dyDescent="0.2">
      <c r="A657" s="47" t="e">
        <f ca="1">OFFSET(fakturace!B670,fakturace!#REF!,0)</f>
        <v>#REF!</v>
      </c>
      <c r="B657" s="48" t="e">
        <f ca="1">OFFSET(fakturace!C670,fakturace!#REF!,0)</f>
        <v>#REF!</v>
      </c>
      <c r="C657" s="48" t="e">
        <f ca="1">OFFSET(fakturace!F670,fakturace!#REF!,0)</f>
        <v>#REF!</v>
      </c>
    </row>
    <row r="658" spans="1:3" x14ac:dyDescent="0.2">
      <c r="A658" s="47" t="e">
        <f ca="1">OFFSET(fakturace!B671,fakturace!#REF!,0)</f>
        <v>#REF!</v>
      </c>
      <c r="B658" s="48" t="e">
        <f ca="1">OFFSET(fakturace!C671,fakturace!#REF!,0)</f>
        <v>#REF!</v>
      </c>
      <c r="C658" s="48" t="e">
        <f ca="1">OFFSET(fakturace!F671,fakturace!#REF!,0)</f>
        <v>#REF!</v>
      </c>
    </row>
    <row r="659" spans="1:3" x14ac:dyDescent="0.2">
      <c r="A659" s="47" t="e">
        <f ca="1">OFFSET(fakturace!B672,fakturace!#REF!,0)</f>
        <v>#REF!</v>
      </c>
      <c r="B659" s="48" t="e">
        <f ca="1">OFFSET(fakturace!C672,fakturace!#REF!,0)</f>
        <v>#REF!</v>
      </c>
      <c r="C659" s="48" t="e">
        <f ca="1">OFFSET(fakturace!F672,fakturace!#REF!,0)</f>
        <v>#REF!</v>
      </c>
    </row>
    <row r="660" spans="1:3" x14ac:dyDescent="0.2">
      <c r="A660" s="47" t="e">
        <f ca="1">OFFSET(fakturace!B673,fakturace!#REF!,0)</f>
        <v>#REF!</v>
      </c>
      <c r="B660" s="48" t="e">
        <f ca="1">OFFSET(fakturace!C673,fakturace!#REF!,0)</f>
        <v>#REF!</v>
      </c>
      <c r="C660" s="48" t="e">
        <f ca="1">OFFSET(fakturace!F673,fakturace!#REF!,0)</f>
        <v>#REF!</v>
      </c>
    </row>
    <row r="661" spans="1:3" x14ac:dyDescent="0.2">
      <c r="A661" s="47" t="e">
        <f ca="1">OFFSET(fakturace!B674,fakturace!#REF!,0)</f>
        <v>#REF!</v>
      </c>
      <c r="B661" s="48" t="e">
        <f ca="1">OFFSET(fakturace!C674,fakturace!#REF!,0)</f>
        <v>#REF!</v>
      </c>
      <c r="C661" s="48" t="e">
        <f ca="1">OFFSET(fakturace!F674,fakturace!#REF!,0)</f>
        <v>#REF!</v>
      </c>
    </row>
    <row r="662" spans="1:3" x14ac:dyDescent="0.2">
      <c r="A662" s="47" t="e">
        <f ca="1">OFFSET(fakturace!B675,fakturace!#REF!,0)</f>
        <v>#REF!</v>
      </c>
      <c r="B662" s="48" t="e">
        <f ca="1">OFFSET(fakturace!C675,fakturace!#REF!,0)</f>
        <v>#REF!</v>
      </c>
      <c r="C662" s="48" t="e">
        <f ca="1">OFFSET(fakturace!F675,fakturace!#REF!,0)</f>
        <v>#REF!</v>
      </c>
    </row>
    <row r="663" spans="1:3" x14ac:dyDescent="0.2">
      <c r="A663" s="47" t="e">
        <f ca="1">OFFSET(fakturace!B676,fakturace!#REF!,0)</f>
        <v>#REF!</v>
      </c>
      <c r="B663" s="48" t="e">
        <f ca="1">OFFSET(fakturace!C676,fakturace!#REF!,0)</f>
        <v>#REF!</v>
      </c>
      <c r="C663" s="48" t="e">
        <f ca="1">OFFSET(fakturace!F676,fakturace!#REF!,0)</f>
        <v>#REF!</v>
      </c>
    </row>
    <row r="664" spans="1:3" x14ac:dyDescent="0.2">
      <c r="A664" s="47" t="e">
        <f ca="1">OFFSET(fakturace!B677,fakturace!#REF!,0)</f>
        <v>#REF!</v>
      </c>
      <c r="B664" s="48" t="e">
        <f ca="1">OFFSET(fakturace!C677,fakturace!#REF!,0)</f>
        <v>#REF!</v>
      </c>
      <c r="C664" s="48" t="e">
        <f ca="1">OFFSET(fakturace!F677,fakturace!#REF!,0)</f>
        <v>#REF!</v>
      </c>
    </row>
    <row r="665" spans="1:3" x14ac:dyDescent="0.2">
      <c r="A665" s="47" t="e">
        <f ca="1">OFFSET(fakturace!B678,fakturace!#REF!,0)</f>
        <v>#REF!</v>
      </c>
      <c r="B665" s="48" t="e">
        <f ca="1">OFFSET(fakturace!C678,fakturace!#REF!,0)</f>
        <v>#REF!</v>
      </c>
      <c r="C665" s="48" t="e">
        <f ca="1">OFFSET(fakturace!F678,fakturace!#REF!,0)</f>
        <v>#REF!</v>
      </c>
    </row>
    <row r="666" spans="1:3" x14ac:dyDescent="0.2">
      <c r="A666" s="47" t="e">
        <f ca="1">OFFSET(fakturace!B679,fakturace!#REF!,0)</f>
        <v>#REF!</v>
      </c>
      <c r="B666" s="48" t="e">
        <f ca="1">OFFSET(fakturace!C679,fakturace!#REF!,0)</f>
        <v>#REF!</v>
      </c>
      <c r="C666" s="48" t="e">
        <f ca="1">OFFSET(fakturace!F679,fakturace!#REF!,0)</f>
        <v>#REF!</v>
      </c>
    </row>
    <row r="667" spans="1:3" x14ac:dyDescent="0.2">
      <c r="A667" s="47" t="e">
        <f ca="1">OFFSET(fakturace!B680,fakturace!#REF!,0)</f>
        <v>#REF!</v>
      </c>
      <c r="B667" s="48" t="e">
        <f ca="1">OFFSET(fakturace!C680,fakturace!#REF!,0)</f>
        <v>#REF!</v>
      </c>
      <c r="C667" s="48" t="e">
        <f ca="1">OFFSET(fakturace!F680,fakturace!#REF!,0)</f>
        <v>#REF!</v>
      </c>
    </row>
    <row r="668" spans="1:3" x14ac:dyDescent="0.2">
      <c r="A668" s="47" t="e">
        <f ca="1">OFFSET(fakturace!B681,fakturace!#REF!,0)</f>
        <v>#REF!</v>
      </c>
      <c r="B668" s="48" t="e">
        <f ca="1">OFFSET(fakturace!C681,fakturace!#REF!,0)</f>
        <v>#REF!</v>
      </c>
      <c r="C668" s="48" t="e">
        <f ca="1">OFFSET(fakturace!F681,fakturace!#REF!,0)</f>
        <v>#REF!</v>
      </c>
    </row>
    <row r="669" spans="1:3" x14ac:dyDescent="0.2">
      <c r="A669" s="47" t="e">
        <f ca="1">OFFSET(fakturace!B682,fakturace!#REF!,0)</f>
        <v>#REF!</v>
      </c>
      <c r="B669" s="48" t="e">
        <f ca="1">OFFSET(fakturace!C682,fakturace!#REF!,0)</f>
        <v>#REF!</v>
      </c>
      <c r="C669" s="48" t="e">
        <f ca="1">OFFSET(fakturace!F682,fakturace!#REF!,0)</f>
        <v>#REF!</v>
      </c>
    </row>
    <row r="670" spans="1:3" x14ac:dyDescent="0.2">
      <c r="A670" s="47" t="e">
        <f ca="1">OFFSET(fakturace!B683,fakturace!#REF!,0)</f>
        <v>#REF!</v>
      </c>
      <c r="B670" s="48" t="e">
        <f ca="1">OFFSET(fakturace!C683,fakturace!#REF!,0)</f>
        <v>#REF!</v>
      </c>
      <c r="C670" s="48" t="e">
        <f ca="1">OFFSET(fakturace!F683,fakturace!#REF!,0)</f>
        <v>#REF!</v>
      </c>
    </row>
    <row r="671" spans="1:3" x14ac:dyDescent="0.2">
      <c r="A671" s="47" t="e">
        <f ca="1">OFFSET(fakturace!B684,fakturace!#REF!,0)</f>
        <v>#REF!</v>
      </c>
      <c r="B671" s="48" t="e">
        <f ca="1">OFFSET(fakturace!C684,fakturace!#REF!,0)</f>
        <v>#REF!</v>
      </c>
      <c r="C671" s="48" t="e">
        <f ca="1">OFFSET(fakturace!F684,fakturace!#REF!,0)</f>
        <v>#REF!</v>
      </c>
    </row>
    <row r="672" spans="1:3" x14ac:dyDescent="0.2">
      <c r="A672" s="47" t="e">
        <f ca="1">OFFSET(fakturace!B685,fakturace!#REF!,0)</f>
        <v>#REF!</v>
      </c>
      <c r="B672" s="48" t="e">
        <f ca="1">OFFSET(fakturace!C685,fakturace!#REF!,0)</f>
        <v>#REF!</v>
      </c>
      <c r="C672" s="48" t="e">
        <f ca="1">OFFSET(fakturace!F685,fakturace!#REF!,0)</f>
        <v>#REF!</v>
      </c>
    </row>
    <row r="673" spans="1:3" x14ac:dyDescent="0.2">
      <c r="A673" s="47" t="e">
        <f ca="1">OFFSET(fakturace!B686,fakturace!#REF!,0)</f>
        <v>#REF!</v>
      </c>
      <c r="B673" s="48" t="e">
        <f ca="1">OFFSET(fakturace!C686,fakturace!#REF!,0)</f>
        <v>#REF!</v>
      </c>
      <c r="C673" s="48" t="e">
        <f ca="1">OFFSET(fakturace!F686,fakturace!#REF!,0)</f>
        <v>#REF!</v>
      </c>
    </row>
    <row r="674" spans="1:3" x14ac:dyDescent="0.2">
      <c r="A674" s="47" t="e">
        <f ca="1">OFFSET(fakturace!B687,fakturace!#REF!,0)</f>
        <v>#REF!</v>
      </c>
      <c r="B674" s="48" t="e">
        <f ca="1">OFFSET(fakturace!C687,fakturace!#REF!,0)</f>
        <v>#REF!</v>
      </c>
      <c r="C674" s="48" t="e">
        <f ca="1">OFFSET(fakturace!F687,fakturace!#REF!,0)</f>
        <v>#REF!</v>
      </c>
    </row>
    <row r="675" spans="1:3" x14ac:dyDescent="0.2">
      <c r="A675" s="47" t="e">
        <f ca="1">OFFSET(fakturace!B688,fakturace!#REF!,0)</f>
        <v>#REF!</v>
      </c>
      <c r="B675" s="48" t="e">
        <f ca="1">OFFSET(fakturace!C688,fakturace!#REF!,0)</f>
        <v>#REF!</v>
      </c>
      <c r="C675" s="48" t="e">
        <f ca="1">OFFSET(fakturace!F688,fakturace!#REF!,0)</f>
        <v>#REF!</v>
      </c>
    </row>
    <row r="676" spans="1:3" x14ac:dyDescent="0.2">
      <c r="A676" s="47" t="e">
        <f ca="1">OFFSET(fakturace!B689,fakturace!#REF!,0)</f>
        <v>#REF!</v>
      </c>
      <c r="B676" s="48" t="e">
        <f ca="1">OFFSET(fakturace!C689,fakturace!#REF!,0)</f>
        <v>#REF!</v>
      </c>
      <c r="C676" s="48" t="e">
        <f ca="1">OFFSET(fakturace!F689,fakturace!#REF!,0)</f>
        <v>#REF!</v>
      </c>
    </row>
    <row r="677" spans="1:3" x14ac:dyDescent="0.2">
      <c r="A677" s="47" t="e">
        <f ca="1">OFFSET(fakturace!B690,fakturace!#REF!,0)</f>
        <v>#REF!</v>
      </c>
      <c r="B677" s="48" t="e">
        <f ca="1">OFFSET(fakturace!C690,fakturace!#REF!,0)</f>
        <v>#REF!</v>
      </c>
      <c r="C677" s="48" t="e">
        <f ca="1">OFFSET(fakturace!F690,fakturace!#REF!,0)</f>
        <v>#REF!</v>
      </c>
    </row>
    <row r="678" spans="1:3" x14ac:dyDescent="0.2">
      <c r="A678" s="47" t="e">
        <f ca="1">OFFSET(fakturace!B691,fakturace!#REF!,0)</f>
        <v>#REF!</v>
      </c>
      <c r="B678" s="48" t="e">
        <f ca="1">OFFSET(fakturace!C691,fakturace!#REF!,0)</f>
        <v>#REF!</v>
      </c>
      <c r="C678" s="48" t="e">
        <f ca="1">OFFSET(fakturace!F691,fakturace!#REF!,0)</f>
        <v>#REF!</v>
      </c>
    </row>
    <row r="679" spans="1:3" x14ac:dyDescent="0.2">
      <c r="A679" s="47" t="e">
        <f ca="1">OFFSET(fakturace!B692,fakturace!#REF!,0)</f>
        <v>#REF!</v>
      </c>
      <c r="B679" s="48" t="e">
        <f ca="1">OFFSET(fakturace!C692,fakturace!#REF!,0)</f>
        <v>#REF!</v>
      </c>
      <c r="C679" s="48" t="e">
        <f ca="1">OFFSET(fakturace!F692,fakturace!#REF!,0)</f>
        <v>#REF!</v>
      </c>
    </row>
    <row r="680" spans="1:3" x14ac:dyDescent="0.2">
      <c r="A680" s="47" t="e">
        <f ca="1">OFFSET(fakturace!B693,fakturace!#REF!,0)</f>
        <v>#REF!</v>
      </c>
      <c r="B680" s="48" t="e">
        <f ca="1">OFFSET(fakturace!C693,fakturace!#REF!,0)</f>
        <v>#REF!</v>
      </c>
      <c r="C680" s="48" t="e">
        <f ca="1">OFFSET(fakturace!F693,fakturace!#REF!,0)</f>
        <v>#REF!</v>
      </c>
    </row>
    <row r="681" spans="1:3" x14ac:dyDescent="0.2">
      <c r="A681" s="47" t="e">
        <f ca="1">OFFSET(fakturace!B694,fakturace!#REF!,0)</f>
        <v>#REF!</v>
      </c>
      <c r="B681" s="48" t="e">
        <f ca="1">OFFSET(fakturace!C694,fakturace!#REF!,0)</f>
        <v>#REF!</v>
      </c>
      <c r="C681" s="48" t="e">
        <f ca="1">OFFSET(fakturace!F694,fakturace!#REF!,0)</f>
        <v>#REF!</v>
      </c>
    </row>
    <row r="682" spans="1:3" x14ac:dyDescent="0.2">
      <c r="A682" s="47" t="e">
        <f ca="1">OFFSET(fakturace!B695,fakturace!#REF!,0)</f>
        <v>#REF!</v>
      </c>
      <c r="B682" s="48" t="e">
        <f ca="1">OFFSET(fakturace!C695,fakturace!#REF!,0)</f>
        <v>#REF!</v>
      </c>
      <c r="C682" s="48" t="e">
        <f ca="1">OFFSET(fakturace!F695,fakturace!#REF!,0)</f>
        <v>#REF!</v>
      </c>
    </row>
    <row r="683" spans="1:3" x14ac:dyDescent="0.2">
      <c r="A683" s="47" t="e">
        <f ca="1">OFFSET(fakturace!B696,fakturace!#REF!,0)</f>
        <v>#REF!</v>
      </c>
      <c r="B683" s="48" t="e">
        <f ca="1">OFFSET(fakturace!C696,fakturace!#REF!,0)</f>
        <v>#REF!</v>
      </c>
      <c r="C683" s="48" t="e">
        <f ca="1">OFFSET(fakturace!F696,fakturace!#REF!,0)</f>
        <v>#REF!</v>
      </c>
    </row>
    <row r="684" spans="1:3" x14ac:dyDescent="0.2">
      <c r="A684" s="47" t="e">
        <f ca="1">OFFSET(fakturace!B697,fakturace!#REF!,0)</f>
        <v>#REF!</v>
      </c>
      <c r="B684" s="48" t="e">
        <f ca="1">OFFSET(fakturace!C697,fakturace!#REF!,0)</f>
        <v>#REF!</v>
      </c>
      <c r="C684" s="48" t="e">
        <f ca="1">OFFSET(fakturace!F697,fakturace!#REF!,0)</f>
        <v>#REF!</v>
      </c>
    </row>
    <row r="685" spans="1:3" x14ac:dyDescent="0.2">
      <c r="A685" s="47" t="e">
        <f ca="1">OFFSET(fakturace!B698,fakturace!#REF!,0)</f>
        <v>#REF!</v>
      </c>
      <c r="B685" s="48" t="e">
        <f ca="1">OFFSET(fakturace!C698,fakturace!#REF!,0)</f>
        <v>#REF!</v>
      </c>
      <c r="C685" s="48" t="e">
        <f ca="1">OFFSET(fakturace!F698,fakturace!#REF!,0)</f>
        <v>#REF!</v>
      </c>
    </row>
    <row r="686" spans="1:3" x14ac:dyDescent="0.2">
      <c r="A686" s="47" t="e">
        <f ca="1">OFFSET(fakturace!B699,fakturace!#REF!,0)</f>
        <v>#REF!</v>
      </c>
      <c r="B686" s="48" t="e">
        <f ca="1">OFFSET(fakturace!C699,fakturace!#REF!,0)</f>
        <v>#REF!</v>
      </c>
      <c r="C686" s="48" t="e">
        <f ca="1">OFFSET(fakturace!F699,fakturace!#REF!,0)</f>
        <v>#REF!</v>
      </c>
    </row>
    <row r="687" spans="1:3" x14ac:dyDescent="0.2">
      <c r="A687" s="47" t="e">
        <f ca="1">OFFSET(fakturace!B700,fakturace!#REF!,0)</f>
        <v>#REF!</v>
      </c>
      <c r="B687" s="48" t="e">
        <f ca="1">OFFSET(fakturace!C700,fakturace!#REF!,0)</f>
        <v>#REF!</v>
      </c>
      <c r="C687" s="48" t="e">
        <f ca="1">OFFSET(fakturace!F700,fakturace!#REF!,0)</f>
        <v>#REF!</v>
      </c>
    </row>
    <row r="688" spans="1:3" x14ac:dyDescent="0.2">
      <c r="A688" s="47" t="e">
        <f ca="1">OFFSET(fakturace!B701,fakturace!#REF!,0)</f>
        <v>#REF!</v>
      </c>
      <c r="B688" s="48" t="e">
        <f ca="1">OFFSET(fakturace!C701,fakturace!#REF!,0)</f>
        <v>#REF!</v>
      </c>
      <c r="C688" s="48" t="e">
        <f ca="1">OFFSET(fakturace!F701,fakturace!#REF!,0)</f>
        <v>#REF!</v>
      </c>
    </row>
    <row r="689" spans="1:3" x14ac:dyDescent="0.2">
      <c r="A689" s="47" t="e">
        <f ca="1">OFFSET(fakturace!B702,fakturace!#REF!,0)</f>
        <v>#REF!</v>
      </c>
      <c r="B689" s="48" t="e">
        <f ca="1">OFFSET(fakturace!C702,fakturace!#REF!,0)</f>
        <v>#REF!</v>
      </c>
      <c r="C689" s="48" t="e">
        <f ca="1">OFFSET(fakturace!F702,fakturace!#REF!,0)</f>
        <v>#REF!</v>
      </c>
    </row>
    <row r="690" spans="1:3" x14ac:dyDescent="0.2">
      <c r="A690" s="47" t="e">
        <f ca="1">OFFSET(fakturace!B703,fakturace!#REF!,0)</f>
        <v>#REF!</v>
      </c>
      <c r="B690" s="48" t="e">
        <f ca="1">OFFSET(fakturace!C703,fakturace!#REF!,0)</f>
        <v>#REF!</v>
      </c>
      <c r="C690" s="48" t="e">
        <f ca="1">OFFSET(fakturace!F703,fakturace!#REF!,0)</f>
        <v>#REF!</v>
      </c>
    </row>
    <row r="691" spans="1:3" x14ac:dyDescent="0.2">
      <c r="A691" s="47" t="e">
        <f ca="1">OFFSET(fakturace!B704,fakturace!#REF!,0)</f>
        <v>#REF!</v>
      </c>
      <c r="B691" s="48" t="e">
        <f ca="1">OFFSET(fakturace!C704,fakturace!#REF!,0)</f>
        <v>#REF!</v>
      </c>
      <c r="C691" s="48" t="e">
        <f ca="1">OFFSET(fakturace!F704,fakturace!#REF!,0)</f>
        <v>#REF!</v>
      </c>
    </row>
    <row r="692" spans="1:3" x14ac:dyDescent="0.2">
      <c r="A692" s="47" t="e">
        <f ca="1">OFFSET(fakturace!B705,fakturace!#REF!,0)</f>
        <v>#REF!</v>
      </c>
      <c r="B692" s="48" t="e">
        <f ca="1">OFFSET(fakturace!C705,fakturace!#REF!,0)</f>
        <v>#REF!</v>
      </c>
      <c r="C692" s="48" t="e">
        <f ca="1">OFFSET(fakturace!F705,fakturace!#REF!,0)</f>
        <v>#REF!</v>
      </c>
    </row>
    <row r="693" spans="1:3" x14ac:dyDescent="0.2">
      <c r="A693" s="47" t="e">
        <f ca="1">OFFSET(fakturace!B706,fakturace!#REF!,0)</f>
        <v>#REF!</v>
      </c>
      <c r="B693" s="48" t="e">
        <f ca="1">OFFSET(fakturace!C706,fakturace!#REF!,0)</f>
        <v>#REF!</v>
      </c>
      <c r="C693" s="48" t="e">
        <f ca="1">OFFSET(fakturace!F706,fakturace!#REF!,0)</f>
        <v>#REF!</v>
      </c>
    </row>
    <row r="694" spans="1:3" x14ac:dyDescent="0.2">
      <c r="A694" s="47" t="e">
        <f ca="1">OFFSET(fakturace!B707,fakturace!#REF!,0)</f>
        <v>#REF!</v>
      </c>
      <c r="B694" s="48" t="e">
        <f ca="1">OFFSET(fakturace!C707,fakturace!#REF!,0)</f>
        <v>#REF!</v>
      </c>
      <c r="C694" s="48" t="e">
        <f ca="1">OFFSET(fakturace!F707,fakturace!#REF!,0)</f>
        <v>#REF!</v>
      </c>
    </row>
    <row r="695" spans="1:3" x14ac:dyDescent="0.2">
      <c r="A695" s="47" t="e">
        <f ca="1">OFFSET(fakturace!B708,fakturace!#REF!,0)</f>
        <v>#REF!</v>
      </c>
      <c r="B695" s="48" t="e">
        <f ca="1">OFFSET(fakturace!C708,fakturace!#REF!,0)</f>
        <v>#REF!</v>
      </c>
      <c r="C695" s="48" t="e">
        <f ca="1">OFFSET(fakturace!F708,fakturace!#REF!,0)</f>
        <v>#REF!</v>
      </c>
    </row>
    <row r="696" spans="1:3" x14ac:dyDescent="0.2">
      <c r="A696" s="47" t="e">
        <f ca="1">OFFSET(fakturace!B709,fakturace!#REF!,0)</f>
        <v>#REF!</v>
      </c>
      <c r="B696" s="48" t="e">
        <f ca="1">OFFSET(fakturace!C709,fakturace!#REF!,0)</f>
        <v>#REF!</v>
      </c>
      <c r="C696" s="48" t="e">
        <f ca="1">OFFSET(fakturace!F709,fakturace!#REF!,0)</f>
        <v>#REF!</v>
      </c>
    </row>
    <row r="697" spans="1:3" x14ac:dyDescent="0.2">
      <c r="A697" s="47" t="e">
        <f ca="1">OFFSET(fakturace!B710,fakturace!#REF!,0)</f>
        <v>#REF!</v>
      </c>
      <c r="B697" s="48" t="e">
        <f ca="1">OFFSET(fakturace!C710,fakturace!#REF!,0)</f>
        <v>#REF!</v>
      </c>
      <c r="C697" s="48" t="e">
        <f ca="1">OFFSET(fakturace!F710,fakturace!#REF!,0)</f>
        <v>#REF!</v>
      </c>
    </row>
    <row r="698" spans="1:3" x14ac:dyDescent="0.2">
      <c r="A698" s="47" t="e">
        <f ca="1">OFFSET(fakturace!B711,fakturace!#REF!,0)</f>
        <v>#REF!</v>
      </c>
      <c r="B698" s="48" t="e">
        <f ca="1">OFFSET(fakturace!C711,fakturace!#REF!,0)</f>
        <v>#REF!</v>
      </c>
      <c r="C698" s="48" t="e">
        <f ca="1">OFFSET(fakturace!F711,fakturace!#REF!,0)</f>
        <v>#REF!</v>
      </c>
    </row>
    <row r="699" spans="1:3" x14ac:dyDescent="0.2">
      <c r="A699" s="47" t="e">
        <f ca="1">OFFSET(fakturace!B712,fakturace!#REF!,0)</f>
        <v>#REF!</v>
      </c>
      <c r="B699" s="48" t="e">
        <f ca="1">OFFSET(fakturace!C712,fakturace!#REF!,0)</f>
        <v>#REF!</v>
      </c>
      <c r="C699" s="48" t="e">
        <f ca="1">OFFSET(fakturace!F712,fakturace!#REF!,0)</f>
        <v>#REF!</v>
      </c>
    </row>
    <row r="700" spans="1:3" x14ac:dyDescent="0.2">
      <c r="A700" s="47" t="e">
        <f ca="1">OFFSET(fakturace!B713,fakturace!#REF!,0)</f>
        <v>#REF!</v>
      </c>
      <c r="B700" s="48" t="e">
        <f ca="1">OFFSET(fakturace!C713,fakturace!#REF!,0)</f>
        <v>#REF!</v>
      </c>
      <c r="C700" s="48" t="e">
        <f ca="1">OFFSET(fakturace!F713,fakturace!#REF!,0)</f>
        <v>#REF!</v>
      </c>
    </row>
    <row r="701" spans="1:3" x14ac:dyDescent="0.2">
      <c r="A701" s="47" t="e">
        <f ca="1">OFFSET(fakturace!B714,fakturace!#REF!,0)</f>
        <v>#REF!</v>
      </c>
      <c r="B701" s="48" t="e">
        <f ca="1">OFFSET(fakturace!C714,fakturace!#REF!,0)</f>
        <v>#REF!</v>
      </c>
      <c r="C701" s="48" t="e">
        <f ca="1">OFFSET(fakturace!F714,fakturace!#REF!,0)</f>
        <v>#REF!</v>
      </c>
    </row>
    <row r="702" spans="1:3" x14ac:dyDescent="0.2">
      <c r="A702" s="47" t="e">
        <f ca="1">OFFSET(fakturace!B715,fakturace!#REF!,0)</f>
        <v>#REF!</v>
      </c>
      <c r="B702" s="48" t="e">
        <f ca="1">OFFSET(fakturace!C715,fakturace!#REF!,0)</f>
        <v>#REF!</v>
      </c>
      <c r="C702" s="48" t="e">
        <f ca="1">OFFSET(fakturace!F715,fakturace!#REF!,0)</f>
        <v>#REF!</v>
      </c>
    </row>
    <row r="703" spans="1:3" x14ac:dyDescent="0.2">
      <c r="A703" s="47" t="e">
        <f ca="1">OFFSET(fakturace!B716,fakturace!#REF!,0)</f>
        <v>#REF!</v>
      </c>
      <c r="B703" s="48" t="e">
        <f ca="1">OFFSET(fakturace!C716,fakturace!#REF!,0)</f>
        <v>#REF!</v>
      </c>
      <c r="C703" s="48" t="e">
        <f ca="1">OFFSET(fakturace!F716,fakturace!#REF!,0)</f>
        <v>#REF!</v>
      </c>
    </row>
    <row r="704" spans="1:3" x14ac:dyDescent="0.2">
      <c r="A704" s="47" t="e">
        <f ca="1">OFFSET(fakturace!B717,fakturace!#REF!,0)</f>
        <v>#REF!</v>
      </c>
      <c r="B704" s="48" t="e">
        <f ca="1">OFFSET(fakturace!C717,fakturace!#REF!,0)</f>
        <v>#REF!</v>
      </c>
      <c r="C704" s="48" t="e">
        <f ca="1">OFFSET(fakturace!F717,fakturace!#REF!,0)</f>
        <v>#REF!</v>
      </c>
    </row>
    <row r="705" spans="1:3" x14ac:dyDescent="0.2">
      <c r="A705" s="47" t="e">
        <f ca="1">OFFSET(fakturace!B718,fakturace!#REF!,0)</f>
        <v>#REF!</v>
      </c>
      <c r="B705" s="48" t="e">
        <f ca="1">OFFSET(fakturace!C718,fakturace!#REF!,0)</f>
        <v>#REF!</v>
      </c>
      <c r="C705" s="48" t="e">
        <f ca="1">OFFSET(fakturace!F718,fakturace!#REF!,0)</f>
        <v>#REF!</v>
      </c>
    </row>
    <row r="706" spans="1:3" x14ac:dyDescent="0.2">
      <c r="A706" s="47" t="e">
        <f ca="1">OFFSET(fakturace!B719,fakturace!#REF!,0)</f>
        <v>#REF!</v>
      </c>
      <c r="B706" s="48" t="e">
        <f ca="1">OFFSET(fakturace!C719,fakturace!#REF!,0)</f>
        <v>#REF!</v>
      </c>
      <c r="C706" s="48" t="e">
        <f ca="1">OFFSET(fakturace!F719,fakturace!#REF!,0)</f>
        <v>#REF!</v>
      </c>
    </row>
    <row r="707" spans="1:3" x14ac:dyDescent="0.2">
      <c r="A707" s="47" t="e">
        <f ca="1">OFFSET(fakturace!B720,fakturace!#REF!,0)</f>
        <v>#REF!</v>
      </c>
      <c r="B707" s="48" t="e">
        <f ca="1">OFFSET(fakturace!C720,fakturace!#REF!,0)</f>
        <v>#REF!</v>
      </c>
      <c r="C707" s="48" t="e">
        <f ca="1">OFFSET(fakturace!F720,fakturace!#REF!,0)</f>
        <v>#REF!</v>
      </c>
    </row>
    <row r="708" spans="1:3" x14ac:dyDescent="0.2">
      <c r="A708" s="47" t="e">
        <f ca="1">OFFSET(fakturace!B721,fakturace!#REF!,0)</f>
        <v>#REF!</v>
      </c>
      <c r="B708" s="48" t="e">
        <f ca="1">OFFSET(fakturace!C721,fakturace!#REF!,0)</f>
        <v>#REF!</v>
      </c>
      <c r="C708" s="48" t="e">
        <f ca="1">OFFSET(fakturace!F721,fakturace!#REF!,0)</f>
        <v>#REF!</v>
      </c>
    </row>
    <row r="709" spans="1:3" x14ac:dyDescent="0.2">
      <c r="A709" s="47" t="e">
        <f ca="1">OFFSET(fakturace!B722,fakturace!#REF!,0)</f>
        <v>#REF!</v>
      </c>
      <c r="B709" s="48" t="e">
        <f ca="1">OFFSET(fakturace!C722,fakturace!#REF!,0)</f>
        <v>#REF!</v>
      </c>
      <c r="C709" s="48" t="e">
        <f ca="1">OFFSET(fakturace!F722,fakturace!#REF!,0)</f>
        <v>#REF!</v>
      </c>
    </row>
    <row r="710" spans="1:3" x14ac:dyDescent="0.2">
      <c r="A710" s="47" t="e">
        <f ca="1">OFFSET(fakturace!B723,fakturace!#REF!,0)</f>
        <v>#REF!</v>
      </c>
      <c r="B710" s="48" t="e">
        <f ca="1">OFFSET(fakturace!C723,fakturace!#REF!,0)</f>
        <v>#REF!</v>
      </c>
      <c r="C710" s="48" t="e">
        <f ca="1">OFFSET(fakturace!F723,fakturace!#REF!,0)</f>
        <v>#REF!</v>
      </c>
    </row>
    <row r="711" spans="1:3" x14ac:dyDescent="0.2">
      <c r="A711" s="47" t="e">
        <f ca="1">OFFSET(fakturace!B724,fakturace!#REF!,0)</f>
        <v>#REF!</v>
      </c>
      <c r="B711" s="48" t="e">
        <f ca="1">OFFSET(fakturace!C724,fakturace!#REF!,0)</f>
        <v>#REF!</v>
      </c>
      <c r="C711" s="48" t="e">
        <f ca="1">OFFSET(fakturace!F724,fakturace!#REF!,0)</f>
        <v>#REF!</v>
      </c>
    </row>
    <row r="712" spans="1:3" x14ac:dyDescent="0.2">
      <c r="A712" s="47" t="e">
        <f ca="1">OFFSET(fakturace!B725,fakturace!#REF!,0)</f>
        <v>#REF!</v>
      </c>
      <c r="B712" s="48" t="e">
        <f ca="1">OFFSET(fakturace!C725,fakturace!#REF!,0)</f>
        <v>#REF!</v>
      </c>
      <c r="C712" s="48" t="e">
        <f ca="1">OFFSET(fakturace!F725,fakturace!#REF!,0)</f>
        <v>#REF!</v>
      </c>
    </row>
    <row r="713" spans="1:3" x14ac:dyDescent="0.2">
      <c r="A713" s="47" t="e">
        <f ca="1">OFFSET(fakturace!B726,fakturace!#REF!,0)</f>
        <v>#REF!</v>
      </c>
      <c r="B713" s="48" t="e">
        <f ca="1">OFFSET(fakturace!C726,fakturace!#REF!,0)</f>
        <v>#REF!</v>
      </c>
      <c r="C713" s="48" t="e">
        <f ca="1">OFFSET(fakturace!F726,fakturace!#REF!,0)</f>
        <v>#REF!</v>
      </c>
    </row>
    <row r="714" spans="1:3" x14ac:dyDescent="0.2">
      <c r="A714" s="47" t="e">
        <f ca="1">OFFSET(fakturace!B727,fakturace!#REF!,0)</f>
        <v>#REF!</v>
      </c>
      <c r="B714" s="48" t="e">
        <f ca="1">OFFSET(fakturace!C727,fakturace!#REF!,0)</f>
        <v>#REF!</v>
      </c>
      <c r="C714" s="48" t="e">
        <f ca="1">OFFSET(fakturace!F727,fakturace!#REF!,0)</f>
        <v>#REF!</v>
      </c>
    </row>
    <row r="715" spans="1:3" x14ac:dyDescent="0.2">
      <c r="A715" s="47" t="e">
        <f ca="1">OFFSET(fakturace!B728,fakturace!#REF!,0)</f>
        <v>#REF!</v>
      </c>
      <c r="B715" s="48" t="e">
        <f ca="1">OFFSET(fakturace!C728,fakturace!#REF!,0)</f>
        <v>#REF!</v>
      </c>
      <c r="C715" s="48" t="e">
        <f ca="1">OFFSET(fakturace!F728,fakturace!#REF!,0)</f>
        <v>#REF!</v>
      </c>
    </row>
    <row r="716" spans="1:3" x14ac:dyDescent="0.2">
      <c r="A716" s="47" t="e">
        <f ca="1">OFFSET(fakturace!B729,fakturace!#REF!,0)</f>
        <v>#REF!</v>
      </c>
      <c r="B716" s="48" t="e">
        <f ca="1">OFFSET(fakturace!C729,fakturace!#REF!,0)</f>
        <v>#REF!</v>
      </c>
      <c r="C716" s="48" t="e">
        <f ca="1">OFFSET(fakturace!F729,fakturace!#REF!,0)</f>
        <v>#REF!</v>
      </c>
    </row>
    <row r="717" spans="1:3" x14ac:dyDescent="0.2">
      <c r="A717" s="47" t="e">
        <f ca="1">OFFSET(fakturace!B730,fakturace!#REF!,0)</f>
        <v>#REF!</v>
      </c>
      <c r="B717" s="48" t="e">
        <f ca="1">OFFSET(fakturace!C730,fakturace!#REF!,0)</f>
        <v>#REF!</v>
      </c>
      <c r="C717" s="48" t="e">
        <f ca="1">OFFSET(fakturace!F730,fakturace!#REF!,0)</f>
        <v>#REF!</v>
      </c>
    </row>
    <row r="718" spans="1:3" x14ac:dyDescent="0.2">
      <c r="A718" s="47" t="e">
        <f ca="1">OFFSET(fakturace!B731,fakturace!#REF!,0)</f>
        <v>#REF!</v>
      </c>
      <c r="B718" s="48" t="e">
        <f ca="1">OFFSET(fakturace!C731,fakturace!#REF!,0)</f>
        <v>#REF!</v>
      </c>
      <c r="C718" s="48" t="e">
        <f ca="1">OFFSET(fakturace!F731,fakturace!#REF!,0)</f>
        <v>#REF!</v>
      </c>
    </row>
    <row r="719" spans="1:3" x14ac:dyDescent="0.2">
      <c r="A719" s="47" t="e">
        <f ca="1">OFFSET(fakturace!B732,fakturace!#REF!,0)</f>
        <v>#REF!</v>
      </c>
      <c r="B719" s="48" t="e">
        <f ca="1">OFFSET(fakturace!C732,fakturace!#REF!,0)</f>
        <v>#REF!</v>
      </c>
      <c r="C719" s="48" t="e">
        <f ca="1">OFFSET(fakturace!F732,fakturace!#REF!,0)</f>
        <v>#REF!</v>
      </c>
    </row>
    <row r="720" spans="1:3" x14ac:dyDescent="0.2">
      <c r="A720" s="47" t="e">
        <f ca="1">OFFSET(fakturace!B733,fakturace!#REF!,0)</f>
        <v>#REF!</v>
      </c>
      <c r="B720" s="48" t="e">
        <f ca="1">OFFSET(fakturace!C733,fakturace!#REF!,0)</f>
        <v>#REF!</v>
      </c>
      <c r="C720" s="48" t="e">
        <f ca="1">OFFSET(fakturace!F733,fakturace!#REF!,0)</f>
        <v>#REF!</v>
      </c>
    </row>
    <row r="721" spans="1:3" x14ac:dyDescent="0.2">
      <c r="A721" s="47" t="e">
        <f ca="1">OFFSET(fakturace!B734,fakturace!#REF!,0)</f>
        <v>#REF!</v>
      </c>
      <c r="B721" s="48" t="e">
        <f ca="1">OFFSET(fakturace!C734,fakturace!#REF!,0)</f>
        <v>#REF!</v>
      </c>
      <c r="C721" s="48" t="e">
        <f ca="1">OFFSET(fakturace!F734,fakturace!#REF!,0)</f>
        <v>#REF!</v>
      </c>
    </row>
    <row r="722" spans="1:3" x14ac:dyDescent="0.2">
      <c r="A722" s="47" t="e">
        <f ca="1">OFFSET(fakturace!B735,fakturace!#REF!,0)</f>
        <v>#REF!</v>
      </c>
      <c r="B722" s="48" t="e">
        <f ca="1">OFFSET(fakturace!C735,fakturace!#REF!,0)</f>
        <v>#REF!</v>
      </c>
      <c r="C722" s="48" t="e">
        <f ca="1">OFFSET(fakturace!F735,fakturace!#REF!,0)</f>
        <v>#REF!</v>
      </c>
    </row>
    <row r="723" spans="1:3" x14ac:dyDescent="0.2">
      <c r="A723" s="47" t="e">
        <f ca="1">OFFSET(fakturace!B736,fakturace!#REF!,0)</f>
        <v>#REF!</v>
      </c>
      <c r="B723" s="48" t="e">
        <f ca="1">OFFSET(fakturace!C736,fakturace!#REF!,0)</f>
        <v>#REF!</v>
      </c>
      <c r="C723" s="48" t="e">
        <f ca="1">OFFSET(fakturace!F736,fakturace!#REF!,0)</f>
        <v>#REF!</v>
      </c>
    </row>
    <row r="724" spans="1:3" x14ac:dyDescent="0.2">
      <c r="A724" s="47" t="e">
        <f ca="1">OFFSET(fakturace!B737,fakturace!#REF!,0)</f>
        <v>#REF!</v>
      </c>
      <c r="B724" s="48" t="e">
        <f ca="1">OFFSET(fakturace!C737,fakturace!#REF!,0)</f>
        <v>#REF!</v>
      </c>
      <c r="C724" s="48" t="e">
        <f ca="1">OFFSET(fakturace!F737,fakturace!#REF!,0)</f>
        <v>#REF!</v>
      </c>
    </row>
    <row r="725" spans="1:3" x14ac:dyDescent="0.2">
      <c r="A725" s="47" t="e">
        <f ca="1">OFFSET(fakturace!B738,fakturace!#REF!,0)</f>
        <v>#REF!</v>
      </c>
      <c r="B725" s="48" t="e">
        <f ca="1">OFFSET(fakturace!C738,fakturace!#REF!,0)</f>
        <v>#REF!</v>
      </c>
      <c r="C725" s="48" t="e">
        <f ca="1">OFFSET(fakturace!F738,fakturace!#REF!,0)</f>
        <v>#REF!</v>
      </c>
    </row>
    <row r="726" spans="1:3" x14ac:dyDescent="0.2">
      <c r="A726" s="47" t="e">
        <f ca="1">OFFSET(fakturace!B739,fakturace!#REF!,0)</f>
        <v>#REF!</v>
      </c>
      <c r="B726" s="48" t="e">
        <f ca="1">OFFSET(fakturace!C739,fakturace!#REF!,0)</f>
        <v>#REF!</v>
      </c>
      <c r="C726" s="48" t="e">
        <f ca="1">OFFSET(fakturace!F739,fakturace!#REF!,0)</f>
        <v>#REF!</v>
      </c>
    </row>
    <row r="727" spans="1:3" x14ac:dyDescent="0.2">
      <c r="A727" s="47" t="e">
        <f ca="1">OFFSET(fakturace!B740,fakturace!#REF!,0)</f>
        <v>#REF!</v>
      </c>
      <c r="B727" s="48" t="e">
        <f ca="1">OFFSET(fakturace!C740,fakturace!#REF!,0)</f>
        <v>#REF!</v>
      </c>
      <c r="C727" s="48" t="e">
        <f ca="1">OFFSET(fakturace!F740,fakturace!#REF!,0)</f>
        <v>#REF!</v>
      </c>
    </row>
    <row r="728" spans="1:3" x14ac:dyDescent="0.2">
      <c r="A728" s="47" t="e">
        <f ca="1">OFFSET(fakturace!B741,fakturace!#REF!,0)</f>
        <v>#REF!</v>
      </c>
      <c r="B728" s="48" t="e">
        <f ca="1">OFFSET(fakturace!C741,fakturace!#REF!,0)</f>
        <v>#REF!</v>
      </c>
      <c r="C728" s="48" t="e">
        <f ca="1">OFFSET(fakturace!F741,fakturace!#REF!,0)</f>
        <v>#REF!</v>
      </c>
    </row>
    <row r="729" spans="1:3" x14ac:dyDescent="0.2">
      <c r="A729" s="47" t="e">
        <f ca="1">OFFSET(fakturace!B742,fakturace!#REF!,0)</f>
        <v>#REF!</v>
      </c>
      <c r="B729" s="48" t="e">
        <f ca="1">OFFSET(fakturace!C742,fakturace!#REF!,0)</f>
        <v>#REF!</v>
      </c>
      <c r="C729" s="48" t="e">
        <f ca="1">OFFSET(fakturace!F742,fakturace!#REF!,0)</f>
        <v>#REF!</v>
      </c>
    </row>
    <row r="730" spans="1:3" x14ac:dyDescent="0.2">
      <c r="A730" s="47" t="e">
        <f ca="1">OFFSET(fakturace!B743,fakturace!#REF!,0)</f>
        <v>#REF!</v>
      </c>
      <c r="B730" s="48" t="e">
        <f ca="1">OFFSET(fakturace!C743,fakturace!#REF!,0)</f>
        <v>#REF!</v>
      </c>
      <c r="C730" s="48" t="e">
        <f ca="1">OFFSET(fakturace!F743,fakturace!#REF!,0)</f>
        <v>#REF!</v>
      </c>
    </row>
    <row r="731" spans="1:3" x14ac:dyDescent="0.2">
      <c r="A731" s="47" t="e">
        <f ca="1">OFFSET(fakturace!B744,fakturace!#REF!,0)</f>
        <v>#REF!</v>
      </c>
      <c r="B731" s="48" t="e">
        <f ca="1">OFFSET(fakturace!C744,fakturace!#REF!,0)</f>
        <v>#REF!</v>
      </c>
      <c r="C731" s="48" t="e">
        <f ca="1">OFFSET(fakturace!F744,fakturace!#REF!,0)</f>
        <v>#REF!</v>
      </c>
    </row>
    <row r="732" spans="1:3" x14ac:dyDescent="0.2">
      <c r="A732" s="47" t="e">
        <f ca="1">OFFSET(fakturace!B745,fakturace!#REF!,0)</f>
        <v>#REF!</v>
      </c>
      <c r="B732" s="48" t="e">
        <f ca="1">OFFSET(fakturace!C745,fakturace!#REF!,0)</f>
        <v>#REF!</v>
      </c>
      <c r="C732" s="48" t="e">
        <f ca="1">OFFSET(fakturace!F745,fakturace!#REF!,0)</f>
        <v>#REF!</v>
      </c>
    </row>
    <row r="733" spans="1:3" x14ac:dyDescent="0.2">
      <c r="A733" s="47" t="e">
        <f ca="1">OFFSET(fakturace!B746,fakturace!#REF!,0)</f>
        <v>#REF!</v>
      </c>
      <c r="B733" s="48" t="e">
        <f ca="1">OFFSET(fakturace!C746,fakturace!#REF!,0)</f>
        <v>#REF!</v>
      </c>
      <c r="C733" s="48" t="e">
        <f ca="1">OFFSET(fakturace!F746,fakturace!#REF!,0)</f>
        <v>#REF!</v>
      </c>
    </row>
    <row r="734" spans="1:3" x14ac:dyDescent="0.2">
      <c r="A734" s="47" t="e">
        <f ca="1">OFFSET(fakturace!B747,fakturace!#REF!,0)</f>
        <v>#REF!</v>
      </c>
      <c r="B734" s="48" t="e">
        <f ca="1">OFFSET(fakturace!C747,fakturace!#REF!,0)</f>
        <v>#REF!</v>
      </c>
      <c r="C734" s="48" t="e">
        <f ca="1">OFFSET(fakturace!F747,fakturace!#REF!,0)</f>
        <v>#REF!</v>
      </c>
    </row>
    <row r="735" spans="1:3" x14ac:dyDescent="0.2">
      <c r="A735" s="47" t="e">
        <f ca="1">OFFSET(fakturace!B748,fakturace!#REF!,0)</f>
        <v>#REF!</v>
      </c>
      <c r="B735" s="48" t="e">
        <f ca="1">OFFSET(fakturace!C748,fakturace!#REF!,0)</f>
        <v>#REF!</v>
      </c>
      <c r="C735" s="48" t="e">
        <f ca="1">OFFSET(fakturace!F748,fakturace!#REF!,0)</f>
        <v>#REF!</v>
      </c>
    </row>
    <row r="736" spans="1:3" x14ac:dyDescent="0.2">
      <c r="A736" s="47" t="e">
        <f ca="1">OFFSET(fakturace!B749,fakturace!#REF!,0)</f>
        <v>#REF!</v>
      </c>
      <c r="B736" s="48" t="e">
        <f ca="1">OFFSET(fakturace!C749,fakturace!#REF!,0)</f>
        <v>#REF!</v>
      </c>
      <c r="C736" s="48" t="e">
        <f ca="1">OFFSET(fakturace!F749,fakturace!#REF!,0)</f>
        <v>#REF!</v>
      </c>
    </row>
    <row r="737" spans="1:3" x14ac:dyDescent="0.2">
      <c r="A737" s="47" t="e">
        <f ca="1">OFFSET(fakturace!B750,fakturace!#REF!,0)</f>
        <v>#REF!</v>
      </c>
      <c r="B737" s="48" t="e">
        <f ca="1">OFFSET(fakturace!C750,fakturace!#REF!,0)</f>
        <v>#REF!</v>
      </c>
      <c r="C737" s="48" t="e">
        <f ca="1">OFFSET(fakturace!F750,fakturace!#REF!,0)</f>
        <v>#REF!</v>
      </c>
    </row>
    <row r="738" spans="1:3" x14ac:dyDescent="0.2">
      <c r="A738" s="47" t="e">
        <f ca="1">OFFSET(fakturace!B751,fakturace!#REF!,0)</f>
        <v>#REF!</v>
      </c>
      <c r="B738" s="48" t="e">
        <f ca="1">OFFSET(fakturace!C751,fakturace!#REF!,0)</f>
        <v>#REF!</v>
      </c>
      <c r="C738" s="48" t="e">
        <f ca="1">OFFSET(fakturace!F751,fakturace!#REF!,0)</f>
        <v>#REF!</v>
      </c>
    </row>
    <row r="739" spans="1:3" x14ac:dyDescent="0.2">
      <c r="A739" s="47" t="e">
        <f ca="1">OFFSET(fakturace!B752,fakturace!#REF!,0)</f>
        <v>#REF!</v>
      </c>
      <c r="B739" s="48" t="e">
        <f ca="1">OFFSET(fakturace!C752,fakturace!#REF!,0)</f>
        <v>#REF!</v>
      </c>
      <c r="C739" s="48" t="e">
        <f ca="1">OFFSET(fakturace!F752,fakturace!#REF!,0)</f>
        <v>#REF!</v>
      </c>
    </row>
    <row r="740" spans="1:3" x14ac:dyDescent="0.2">
      <c r="A740" s="47" t="e">
        <f ca="1">OFFSET(fakturace!B753,fakturace!#REF!,0)</f>
        <v>#REF!</v>
      </c>
      <c r="B740" s="48" t="e">
        <f ca="1">OFFSET(fakturace!C753,fakturace!#REF!,0)</f>
        <v>#REF!</v>
      </c>
      <c r="C740" s="48" t="e">
        <f ca="1">OFFSET(fakturace!F753,fakturace!#REF!,0)</f>
        <v>#REF!</v>
      </c>
    </row>
    <row r="741" spans="1:3" x14ac:dyDescent="0.2">
      <c r="A741" s="47" t="e">
        <f ca="1">OFFSET(fakturace!B754,fakturace!#REF!,0)</f>
        <v>#REF!</v>
      </c>
      <c r="B741" s="48" t="e">
        <f ca="1">OFFSET(fakturace!C754,fakturace!#REF!,0)</f>
        <v>#REF!</v>
      </c>
      <c r="C741" s="48" t="e">
        <f ca="1">OFFSET(fakturace!F754,fakturace!#REF!,0)</f>
        <v>#REF!</v>
      </c>
    </row>
    <row r="742" spans="1:3" x14ac:dyDescent="0.2">
      <c r="A742" s="47" t="e">
        <f ca="1">OFFSET(fakturace!B755,fakturace!#REF!,0)</f>
        <v>#REF!</v>
      </c>
      <c r="B742" s="48" t="e">
        <f ca="1">OFFSET(fakturace!C755,fakturace!#REF!,0)</f>
        <v>#REF!</v>
      </c>
      <c r="C742" s="48" t="e">
        <f ca="1">OFFSET(fakturace!F755,fakturace!#REF!,0)</f>
        <v>#REF!</v>
      </c>
    </row>
    <row r="743" spans="1:3" x14ac:dyDescent="0.2">
      <c r="A743" s="47" t="e">
        <f ca="1">OFFSET(fakturace!B756,fakturace!#REF!,0)</f>
        <v>#REF!</v>
      </c>
      <c r="B743" s="48" t="e">
        <f ca="1">OFFSET(fakturace!C756,fakturace!#REF!,0)</f>
        <v>#REF!</v>
      </c>
      <c r="C743" s="48" t="e">
        <f ca="1">OFFSET(fakturace!F756,fakturace!#REF!,0)</f>
        <v>#REF!</v>
      </c>
    </row>
    <row r="744" spans="1:3" x14ac:dyDescent="0.2">
      <c r="A744" s="47" t="e">
        <f ca="1">OFFSET(fakturace!B757,fakturace!#REF!,0)</f>
        <v>#REF!</v>
      </c>
      <c r="B744" s="48" t="e">
        <f ca="1">OFFSET(fakturace!C757,fakturace!#REF!,0)</f>
        <v>#REF!</v>
      </c>
      <c r="C744" s="48" t="e">
        <f ca="1">OFFSET(fakturace!F757,fakturace!#REF!,0)</f>
        <v>#REF!</v>
      </c>
    </row>
    <row r="745" spans="1:3" x14ac:dyDescent="0.2">
      <c r="A745" s="47" t="e">
        <f ca="1">OFFSET(fakturace!B758,fakturace!#REF!,0)</f>
        <v>#REF!</v>
      </c>
      <c r="B745" s="48" t="e">
        <f ca="1">OFFSET(fakturace!C758,fakturace!#REF!,0)</f>
        <v>#REF!</v>
      </c>
      <c r="C745" s="48" t="e">
        <f ca="1">OFFSET(fakturace!F758,fakturace!#REF!,0)</f>
        <v>#REF!</v>
      </c>
    </row>
    <row r="746" spans="1:3" x14ac:dyDescent="0.2">
      <c r="A746" s="47" t="e">
        <f ca="1">OFFSET(fakturace!B759,fakturace!#REF!,0)</f>
        <v>#REF!</v>
      </c>
      <c r="B746" s="48" t="e">
        <f ca="1">OFFSET(fakturace!C759,fakturace!#REF!,0)</f>
        <v>#REF!</v>
      </c>
      <c r="C746" s="48" t="e">
        <f ca="1">OFFSET(fakturace!F759,fakturace!#REF!,0)</f>
        <v>#REF!</v>
      </c>
    </row>
  </sheetData>
  <mergeCells count="2">
    <mergeCell ref="A1:C1"/>
    <mergeCell ref="E2:G2"/>
  </mergeCells>
  <phoneticPr fontId="18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76"/>
  <sheetViews>
    <sheetView workbookViewId="0">
      <selection activeCell="A4" sqref="A4:C76"/>
    </sheetView>
  </sheetViews>
  <sheetFormatPr defaultRowHeight="12.75" x14ac:dyDescent="0.2"/>
  <cols>
    <col min="1" max="1" width="15.42578125" bestFit="1" customWidth="1"/>
    <col min="2" max="2" width="12.5703125" bestFit="1" customWidth="1"/>
    <col min="3" max="3" width="18.85546875" bestFit="1" customWidth="1"/>
    <col min="4" max="4" width="8.42578125" bestFit="1" customWidth="1"/>
  </cols>
  <sheetData>
    <row r="1" spans="1:6" x14ac:dyDescent="0.2">
      <c r="A1" s="77"/>
      <c r="B1" s="77"/>
      <c r="C1" s="77"/>
      <c r="D1" s="77"/>
    </row>
    <row r="2" spans="1:6" x14ac:dyDescent="0.2">
      <c r="A2" s="54" t="s">
        <v>46</v>
      </c>
      <c r="B2" s="54"/>
      <c r="C2" s="54"/>
      <c r="D2" s="55" t="s">
        <v>56</v>
      </c>
      <c r="F2" s="70" t="str">
        <f ca="1">" ("&amp;TEXT($A$4,"DD.MM.RRRR HH:MM")&amp;") - ("&amp;TEXT($A$75,"DD.MM.RRRR HH:MM")&amp;")"</f>
        <v xml:space="preserve"> (01.04.2013 00:00) - (03.04.2013 23:00)</v>
      </c>
    </row>
    <row r="3" spans="1:6" x14ac:dyDescent="0.2">
      <c r="A3" s="52" t="s">
        <v>0</v>
      </c>
      <c r="B3" s="52" t="s">
        <v>52</v>
      </c>
      <c r="C3" s="52" t="s">
        <v>54</v>
      </c>
      <c r="D3" s="54">
        <v>0</v>
      </c>
    </row>
    <row r="4" spans="1:6" x14ac:dyDescent="0.2">
      <c r="A4" s="47">
        <f ca="1">OFFSET(fakturace!B16,'DATA-GRAF-72H'!$D$3,0)</f>
        <v>41365</v>
      </c>
      <c r="B4" s="44">
        <f ca="1">OFFSET(fakturace!C16,'DATA-GRAF-72H'!$D$3,0)</f>
        <v>0</v>
      </c>
      <c r="C4" s="44">
        <f ca="1">OFFSET(fakturace!F16,'DATA-GRAF-72H'!$D$3,0)</f>
        <v>-8.0950000000000273</v>
      </c>
      <c r="D4" s="1"/>
    </row>
    <row r="5" spans="1:6" x14ac:dyDescent="0.2">
      <c r="A5" s="47">
        <f ca="1">OFFSET(fakturace!B17,'DATA-GRAF-72H'!$D$3,0)</f>
        <v>41365.041666666664</v>
      </c>
      <c r="B5" s="44">
        <f ca="1">OFFSET(fakturace!C17,'DATA-GRAF-72H'!$D$3,0)</f>
        <v>0</v>
      </c>
      <c r="C5" s="44">
        <f ca="1">OFFSET(fakturace!F17,'DATA-GRAF-72H'!$D$3,0)</f>
        <v>-70.888400000000047</v>
      </c>
      <c r="D5" s="1"/>
    </row>
    <row r="6" spans="1:6" x14ac:dyDescent="0.2">
      <c r="A6" s="47">
        <f ca="1">OFFSET(fakturace!B18,'DATA-GRAF-72H'!$D$3,0)</f>
        <v>41365.083333333336</v>
      </c>
      <c r="B6" s="44">
        <f ca="1">OFFSET(fakturace!C18,'DATA-GRAF-72H'!$D$3,0)</f>
        <v>0</v>
      </c>
      <c r="C6" s="44">
        <f ca="1">OFFSET(fakturace!F18,'DATA-GRAF-72H'!$D$3,0)</f>
        <v>-108.97620000000006</v>
      </c>
      <c r="D6" s="1"/>
    </row>
    <row r="7" spans="1:6" x14ac:dyDescent="0.2">
      <c r="A7" s="47">
        <f ca="1">OFFSET(fakturace!B19,'DATA-GRAF-72H'!$D$3,0)</f>
        <v>41365.125</v>
      </c>
      <c r="B7" s="44">
        <f ca="1">OFFSET(fakturace!C19,'DATA-GRAF-72H'!$D$3,0)</f>
        <v>0</v>
      </c>
      <c r="C7" s="44">
        <f ca="1">OFFSET(fakturace!F19,'DATA-GRAF-72H'!$D$3,0)</f>
        <v>-162.505</v>
      </c>
      <c r="D7" s="1"/>
    </row>
    <row r="8" spans="1:6" x14ac:dyDescent="0.2">
      <c r="A8" s="47">
        <f ca="1">OFFSET(fakturace!B20,'DATA-GRAF-72H'!$D$3,0)</f>
        <v>41365.166666666664</v>
      </c>
      <c r="B8" s="44">
        <f ca="1">OFFSET(fakturace!C20,'DATA-GRAF-72H'!$D$3,0)</f>
        <v>0</v>
      </c>
      <c r="C8" s="44">
        <f ca="1">OFFSET(fakturace!F20,'DATA-GRAF-72H'!$D$3,0)</f>
        <v>-162.505</v>
      </c>
      <c r="D8" s="1"/>
    </row>
    <row r="9" spans="1:6" x14ac:dyDescent="0.2">
      <c r="A9" s="47">
        <f ca="1">OFFSET(fakturace!B21,'DATA-GRAF-72H'!$D$3,0)</f>
        <v>41365.208333333336</v>
      </c>
      <c r="B9" s="44">
        <f ca="1">OFFSET(fakturace!C21,'DATA-GRAF-72H'!$D$3,0)</f>
        <v>0</v>
      </c>
      <c r="C9" s="44">
        <f ca="1">OFFSET(fakturace!F21,'DATA-GRAF-72H'!$D$3,0)</f>
        <v>-136.25530000000003</v>
      </c>
      <c r="D9" s="1"/>
    </row>
    <row r="10" spans="1:6" x14ac:dyDescent="0.2">
      <c r="A10" s="47">
        <f ca="1">OFFSET(fakturace!B22,'DATA-GRAF-72H'!$D$3,0)</f>
        <v>41365.25</v>
      </c>
      <c r="B10" s="44">
        <f ca="1">OFFSET(fakturace!C22,'DATA-GRAF-72H'!$D$3,0)</f>
        <v>0</v>
      </c>
      <c r="C10" s="44">
        <f ca="1">OFFSET(fakturace!F22,'DATA-GRAF-72H'!$D$3,0)</f>
        <v>-188.24</v>
      </c>
      <c r="D10" s="1"/>
    </row>
    <row r="11" spans="1:6" x14ac:dyDescent="0.2">
      <c r="A11" s="47">
        <f ca="1">OFFSET(fakturace!B23,'DATA-GRAF-72H'!$D$3,0)</f>
        <v>41365.291666666664</v>
      </c>
      <c r="B11" s="44">
        <f ca="1">OFFSET(fakturace!C23,'DATA-GRAF-72H'!$D$3,0)</f>
        <v>0</v>
      </c>
      <c r="C11" s="44">
        <f ca="1">OFFSET(fakturace!F23,'DATA-GRAF-72H'!$D$3,0)</f>
        <v>-149.12280000000004</v>
      </c>
      <c r="D11" s="1"/>
    </row>
    <row r="12" spans="1:6" x14ac:dyDescent="0.2">
      <c r="A12" s="47">
        <f ca="1">OFFSET(fakturace!B24,'DATA-GRAF-72H'!$D$3,0)</f>
        <v>41365.333333333336</v>
      </c>
      <c r="B12" s="44">
        <f ca="1">OFFSET(fakturace!C24,'DATA-GRAF-72H'!$D$3,0)</f>
        <v>0</v>
      </c>
      <c r="C12" s="44">
        <f ca="1">OFFSET(fakturace!F24,'DATA-GRAF-72H'!$D$3,0)</f>
        <v>201.38789999999995</v>
      </c>
      <c r="D12" s="1"/>
    </row>
    <row r="13" spans="1:6" x14ac:dyDescent="0.2">
      <c r="A13" s="47">
        <f ca="1">OFFSET(fakturace!B25,'DATA-GRAF-72H'!$D$3,0)</f>
        <v>41365.375</v>
      </c>
      <c r="B13" s="44">
        <f ca="1">OFFSET(fakturace!C25,'DATA-GRAF-72H'!$D$3,0)</f>
        <v>0</v>
      </c>
      <c r="C13" s="44">
        <f ca="1">OFFSET(fakturace!F25,'DATA-GRAF-72H'!$D$3,0)</f>
        <v>167.93240000000003</v>
      </c>
      <c r="D13" s="1"/>
    </row>
    <row r="14" spans="1:6" x14ac:dyDescent="0.2">
      <c r="A14" s="47">
        <f ca="1">OFFSET(fakturace!B26,'DATA-GRAF-72H'!$D$3,0)</f>
        <v>41365.416666666664</v>
      </c>
      <c r="B14" s="44">
        <f ca="1">OFFSET(fakturace!C26,'DATA-GRAF-72H'!$D$3,0)</f>
        <v>0</v>
      </c>
      <c r="C14" s="44">
        <f ca="1">OFFSET(fakturace!F26,'DATA-GRAF-72H'!$D$3,0)</f>
        <v>161.75599999999997</v>
      </c>
      <c r="D14" s="1"/>
    </row>
    <row r="15" spans="1:6" x14ac:dyDescent="0.2">
      <c r="A15" s="47">
        <f ca="1">OFFSET(fakturace!B27,'DATA-GRAF-72H'!$D$3,0)</f>
        <v>41365.458333333336</v>
      </c>
      <c r="B15" s="44">
        <f ca="1">OFFSET(fakturace!C27,'DATA-GRAF-72H'!$D$3,0)</f>
        <v>0</v>
      </c>
      <c r="C15" s="44">
        <f ca="1">OFFSET(fakturace!F27,'DATA-GRAF-72H'!$D$3,0)</f>
        <v>63.962999999999965</v>
      </c>
      <c r="D15" s="1"/>
    </row>
    <row r="16" spans="1:6" x14ac:dyDescent="0.2">
      <c r="A16" s="47">
        <f ca="1">OFFSET(fakturace!B28,'DATA-GRAF-72H'!$D$3,0)</f>
        <v>41365.5</v>
      </c>
      <c r="B16" s="44">
        <f ca="1">OFFSET(fakturace!C28,'DATA-GRAF-72H'!$D$3,0)</f>
        <v>0</v>
      </c>
      <c r="C16" s="44">
        <f ca="1">OFFSET(fakturace!F28,'DATA-GRAF-72H'!$D$3,0)</f>
        <v>-33.830000000000041</v>
      </c>
      <c r="D16" s="1"/>
    </row>
    <row r="17" spans="1:4" x14ac:dyDescent="0.2">
      <c r="A17" s="47">
        <f ca="1">OFFSET(fakturace!B29,'DATA-GRAF-72H'!$D$3,0)</f>
        <v>41365.541666666664</v>
      </c>
      <c r="B17" s="44">
        <f ca="1">OFFSET(fakturace!C29,'DATA-GRAF-72H'!$D$3,0)</f>
        <v>0</v>
      </c>
      <c r="C17" s="44">
        <f ca="1">OFFSET(fakturace!F29,'DATA-GRAF-72H'!$D$3,0)</f>
        <v>-162.76235000000003</v>
      </c>
      <c r="D17" s="1"/>
    </row>
    <row r="18" spans="1:4" x14ac:dyDescent="0.2">
      <c r="A18" s="47">
        <f ca="1">OFFSET(fakturace!B30,'DATA-GRAF-72H'!$D$3,0)</f>
        <v>41365.583333333336</v>
      </c>
      <c r="B18" s="44">
        <f ca="1">OFFSET(fakturace!C30,'DATA-GRAF-72H'!$D$3,0)</f>
        <v>0</v>
      </c>
      <c r="C18" s="44">
        <f ca="1">OFFSET(fakturace!F30,'DATA-GRAF-72H'!$D$3,0)</f>
        <v>-233.53359999999998</v>
      </c>
      <c r="D18" s="1"/>
    </row>
    <row r="19" spans="1:4" x14ac:dyDescent="0.2">
      <c r="A19" s="47">
        <f ca="1">OFFSET(fakturace!B31,'DATA-GRAF-72H'!$D$3,0)</f>
        <v>41365.625</v>
      </c>
      <c r="B19" s="44">
        <f ca="1">OFFSET(fakturace!C31,'DATA-GRAF-72H'!$D$3,0)</f>
        <v>0</v>
      </c>
      <c r="C19" s="44">
        <f ca="1">OFFSET(fakturace!F31,'DATA-GRAF-72H'!$D$3,0)</f>
        <v>-291.18</v>
      </c>
      <c r="D19" s="1"/>
    </row>
    <row r="20" spans="1:4" x14ac:dyDescent="0.2">
      <c r="A20" s="47">
        <f ca="1">OFFSET(fakturace!B32,'DATA-GRAF-72H'!$D$3,0)</f>
        <v>41365.666666666664</v>
      </c>
      <c r="B20" s="44">
        <f ca="1">OFFSET(fakturace!C32,'DATA-GRAF-72H'!$D$3,0)</f>
        <v>0</v>
      </c>
      <c r="C20" s="44">
        <f ca="1">OFFSET(fakturace!F32,'DATA-GRAF-72H'!$D$3,0)</f>
        <v>-316.14295000000004</v>
      </c>
      <c r="D20" s="1"/>
    </row>
    <row r="21" spans="1:4" x14ac:dyDescent="0.2">
      <c r="A21" s="47">
        <f ca="1">OFFSET(fakturace!B33,'DATA-GRAF-72H'!$D$3,0)</f>
        <v>41365.708333333336</v>
      </c>
      <c r="B21" s="44">
        <f ca="1">OFFSET(fakturace!C33,'DATA-GRAF-72H'!$D$3,0)</f>
        <v>0</v>
      </c>
      <c r="C21" s="44">
        <f ca="1">OFFSET(fakturace!F33,'DATA-GRAF-72H'!$D$3,0)</f>
        <v>-254.89364999999998</v>
      </c>
      <c r="D21" s="1"/>
    </row>
    <row r="22" spans="1:4" x14ac:dyDescent="0.2">
      <c r="A22" s="47">
        <f ca="1">OFFSET(fakturace!B34,'DATA-GRAF-72H'!$D$3,0)</f>
        <v>41365.75</v>
      </c>
      <c r="B22" s="44">
        <f ca="1">OFFSET(fakturace!C34,'DATA-GRAF-72H'!$D$3,0)</f>
        <v>0</v>
      </c>
      <c r="C22" s="44">
        <f ca="1">OFFSET(fakturace!F34,'DATA-GRAF-72H'!$D$3,0)</f>
        <v>38.227999999999952</v>
      </c>
      <c r="D22" s="1"/>
    </row>
    <row r="23" spans="1:4" x14ac:dyDescent="0.2">
      <c r="A23" s="47">
        <f ca="1">OFFSET(fakturace!B35,'DATA-GRAF-72H'!$D$3,0)</f>
        <v>41365.791666666664</v>
      </c>
      <c r="B23" s="44">
        <f ca="1">OFFSET(fakturace!C35,'DATA-GRAF-72H'!$D$3,0)</f>
        <v>0</v>
      </c>
      <c r="C23" s="44">
        <f ca="1">OFFSET(fakturace!F35,'DATA-GRAF-72H'!$D$3,0)</f>
        <v>455.13499999999999</v>
      </c>
      <c r="D23" s="1"/>
    </row>
    <row r="24" spans="1:4" x14ac:dyDescent="0.2">
      <c r="A24" s="47">
        <f ca="1">OFFSET(fakturace!B36,'DATA-GRAF-72H'!$D$3,0)</f>
        <v>41365.833333333336</v>
      </c>
      <c r="B24" s="44">
        <f ca="1">OFFSET(fakturace!C36,'DATA-GRAF-72H'!$D$3,0)</f>
        <v>0</v>
      </c>
      <c r="C24" s="44">
        <f ca="1">OFFSET(fakturace!F36,'DATA-GRAF-72H'!$D$3,0)</f>
        <v>635.28</v>
      </c>
      <c r="D24" s="1"/>
    </row>
    <row r="25" spans="1:4" x14ac:dyDescent="0.2">
      <c r="A25" s="47">
        <f ca="1">OFFSET(fakturace!B37,'DATA-GRAF-72H'!$D$3,0)</f>
        <v>41365.875</v>
      </c>
      <c r="B25" s="44">
        <f ca="1">OFFSET(fakturace!C37,'DATA-GRAF-72H'!$D$3,0)</f>
        <v>0</v>
      </c>
      <c r="C25" s="44">
        <f ca="1">OFFSET(fakturace!F37,'DATA-GRAF-72H'!$D$3,0)</f>
        <v>609.54500000000007</v>
      </c>
      <c r="D25" s="1"/>
    </row>
    <row r="26" spans="1:4" x14ac:dyDescent="0.2">
      <c r="A26" s="47">
        <f ca="1">OFFSET(fakturace!B38,'DATA-GRAF-72H'!$D$3,0)</f>
        <v>41365.916666666664</v>
      </c>
      <c r="B26" s="44">
        <f ca="1">OFFSET(fakturace!C38,'DATA-GRAF-72H'!$D$3,0)</f>
        <v>0</v>
      </c>
      <c r="C26" s="44">
        <f ca="1">OFFSET(fakturace!F38,'DATA-GRAF-72H'!$D$3,0)</f>
        <v>457.4511500000001</v>
      </c>
      <c r="D26" s="1"/>
    </row>
    <row r="27" spans="1:4" x14ac:dyDescent="0.2">
      <c r="A27" s="47">
        <f ca="1">OFFSET(fakturace!B39,'DATA-GRAF-72H'!$D$3,0)</f>
        <v>41365.958333333336</v>
      </c>
      <c r="B27" s="44">
        <f ca="1">OFFSET(fakturace!C39,'DATA-GRAF-72H'!$D$3,0)</f>
        <v>0</v>
      </c>
      <c r="C27" s="44">
        <f ca="1">OFFSET(fakturace!F39,'DATA-GRAF-72H'!$D$3,0)</f>
        <v>262.12249999999995</v>
      </c>
      <c r="D27" s="1"/>
    </row>
    <row r="28" spans="1:4" x14ac:dyDescent="0.2">
      <c r="A28" s="47">
        <f ca="1">OFFSET(fakturace!B40,'DATA-GRAF-72H'!$D$3,0)</f>
        <v>41366</v>
      </c>
      <c r="B28" s="44">
        <f ca="1">OFFSET(fakturace!C40,'DATA-GRAF-72H'!$D$3,0)</f>
        <v>0</v>
      </c>
      <c r="C28" s="44">
        <f ca="1">OFFSET(fakturace!F40,'DATA-GRAF-72H'!$D$3,0)</f>
        <v>47</v>
      </c>
      <c r="D28" s="1"/>
    </row>
    <row r="29" spans="1:4" x14ac:dyDescent="0.2">
      <c r="A29" s="47">
        <f ca="1">OFFSET(fakturace!B41,'DATA-GRAF-72H'!$D$3,0)</f>
        <v>41366.041666666664</v>
      </c>
      <c r="B29" s="44">
        <f ca="1">OFFSET(fakturace!C41,'DATA-GRAF-72H'!$D$3,0)</f>
        <v>0</v>
      </c>
      <c r="C29" s="44">
        <f ca="1">OFFSET(fakturace!F41,'DATA-GRAF-72H'!$D$3,0)</f>
        <v>47</v>
      </c>
      <c r="D29" s="1"/>
    </row>
    <row r="30" spans="1:4" x14ac:dyDescent="0.2">
      <c r="A30" s="47">
        <f ca="1">OFFSET(fakturace!B42,'DATA-GRAF-72H'!$D$3,0)</f>
        <v>41366.083333333336</v>
      </c>
      <c r="B30" s="44">
        <f ca="1">OFFSET(fakturace!C42,'DATA-GRAF-72H'!$D$3,0)</f>
        <v>0</v>
      </c>
      <c r="C30" s="44">
        <f ca="1">OFFSET(fakturace!F42,'DATA-GRAF-72H'!$D$3,0)</f>
        <v>8.9564000000000306</v>
      </c>
      <c r="D30" s="1"/>
    </row>
    <row r="31" spans="1:4" x14ac:dyDescent="0.2">
      <c r="A31" s="47">
        <f ca="1">OFFSET(fakturace!B43,'DATA-GRAF-72H'!$D$3,0)</f>
        <v>41366.125</v>
      </c>
      <c r="B31" s="44">
        <f ca="1">OFFSET(fakturace!C43,'DATA-GRAF-72H'!$D$3,0)</f>
        <v>0</v>
      </c>
      <c r="C31" s="44">
        <f ca="1">OFFSET(fakturace!F43,'DATA-GRAF-72H'!$D$3,0)</f>
        <v>-4.7599999999999909</v>
      </c>
      <c r="D31" s="1"/>
    </row>
    <row r="32" spans="1:4" x14ac:dyDescent="0.2">
      <c r="A32" s="47">
        <f ca="1">OFFSET(fakturace!B44,'DATA-GRAF-72H'!$D$3,0)</f>
        <v>41366.166666666664</v>
      </c>
      <c r="B32" s="44">
        <f ca="1">OFFSET(fakturace!C44,'DATA-GRAF-72H'!$D$3,0)</f>
        <v>0</v>
      </c>
      <c r="C32" s="44">
        <f ca="1">OFFSET(fakturace!F44,'DATA-GRAF-72H'!$D$3,0)</f>
        <v>47</v>
      </c>
      <c r="D32" s="1"/>
    </row>
    <row r="33" spans="1:4" x14ac:dyDescent="0.2">
      <c r="A33" s="47">
        <f ca="1">OFFSET(fakturace!B45,'DATA-GRAF-72H'!$D$3,0)</f>
        <v>41366.208333333336</v>
      </c>
      <c r="B33" s="44">
        <f ca="1">OFFSET(fakturace!C45,'DATA-GRAF-72H'!$D$3,0)</f>
        <v>0</v>
      </c>
      <c r="C33" s="44">
        <f ca="1">OFFSET(fakturace!F45,'DATA-GRAF-72H'!$D$3,0)</f>
        <v>199.69199999999989</v>
      </c>
      <c r="D33" s="1"/>
    </row>
    <row r="34" spans="1:4" x14ac:dyDescent="0.2">
      <c r="A34" s="47">
        <f ca="1">OFFSET(fakturace!B46,'DATA-GRAF-72H'!$D$3,0)</f>
        <v>41366.25</v>
      </c>
      <c r="B34" s="44">
        <f ca="1">OFFSET(fakturace!C46,'DATA-GRAF-72H'!$D$3,0)</f>
        <v>0</v>
      </c>
      <c r="C34" s="44">
        <f ca="1">OFFSET(fakturace!F46,'DATA-GRAF-72H'!$D$3,0)</f>
        <v>720.39760000000001</v>
      </c>
      <c r="D34" s="1"/>
    </row>
    <row r="35" spans="1:4" x14ac:dyDescent="0.2">
      <c r="A35" s="47">
        <f ca="1">OFFSET(fakturace!B47,'DATA-GRAF-72H'!$D$3,0)</f>
        <v>41366.291666666664</v>
      </c>
      <c r="B35" s="44">
        <f ca="1">OFFSET(fakturace!C47,'DATA-GRAF-72H'!$D$3,0)</f>
        <v>0</v>
      </c>
      <c r="C35" s="44">
        <f ca="1">OFFSET(fakturace!F47,'DATA-GRAF-72H'!$D$3,0)</f>
        <v>1056.8375999999998</v>
      </c>
      <c r="D35" s="1"/>
    </row>
    <row r="36" spans="1:4" x14ac:dyDescent="0.2">
      <c r="A36" s="47">
        <f ca="1">OFFSET(fakturace!B48,'DATA-GRAF-72H'!$D$3,0)</f>
        <v>41366.333333333336</v>
      </c>
      <c r="B36" s="44">
        <f ca="1">OFFSET(fakturace!C48,'DATA-GRAF-72H'!$D$3,0)</f>
        <v>0</v>
      </c>
      <c r="C36" s="44">
        <f ca="1">OFFSET(fakturace!F48,'DATA-GRAF-72H'!$D$3,0)</f>
        <v>1216.2584000000002</v>
      </c>
      <c r="D36" s="1"/>
    </row>
    <row r="37" spans="1:4" x14ac:dyDescent="0.2">
      <c r="A37" s="47">
        <f ca="1">OFFSET(fakturace!B49,'DATA-GRAF-72H'!$D$3,0)</f>
        <v>41366.375</v>
      </c>
      <c r="B37" s="44">
        <f ca="1">OFFSET(fakturace!C49,'DATA-GRAF-72H'!$D$3,0)</f>
        <v>0</v>
      </c>
      <c r="C37" s="44">
        <f ca="1">OFFSET(fakturace!F49,'DATA-GRAF-72H'!$D$3,0)</f>
        <v>919.67359999999985</v>
      </c>
      <c r="D37" s="1"/>
    </row>
    <row r="38" spans="1:4" x14ac:dyDescent="0.2">
      <c r="A38" s="47">
        <f ca="1">OFFSET(fakturace!B50,'DATA-GRAF-72H'!$D$3,0)</f>
        <v>41366.416666666664</v>
      </c>
      <c r="B38" s="44">
        <f ca="1">OFFSET(fakturace!C50,'DATA-GRAF-72H'!$D$3,0)</f>
        <v>0</v>
      </c>
      <c r="C38" s="44">
        <f ca="1">OFFSET(fakturace!F50,'DATA-GRAF-72H'!$D$3,0)</f>
        <v>745.76</v>
      </c>
      <c r="D38" s="1"/>
    </row>
    <row r="39" spans="1:4" x14ac:dyDescent="0.2">
      <c r="A39" s="47">
        <f ca="1">OFFSET(fakturace!B51,'DATA-GRAF-72H'!$D$3,0)</f>
        <v>41366.458333333336</v>
      </c>
      <c r="B39" s="44">
        <f ca="1">OFFSET(fakturace!C51,'DATA-GRAF-72H'!$D$3,0)</f>
        <v>0</v>
      </c>
      <c r="C39" s="44">
        <f ca="1">OFFSET(fakturace!F51,'DATA-GRAF-72H'!$D$3,0)</f>
        <v>644.82799999999997</v>
      </c>
      <c r="D39" s="1"/>
    </row>
    <row r="40" spans="1:4" x14ac:dyDescent="0.2">
      <c r="A40" s="47">
        <f ca="1">OFFSET(fakturace!B52,'DATA-GRAF-72H'!$D$3,0)</f>
        <v>41366.5</v>
      </c>
      <c r="B40" s="44">
        <f ca="1">OFFSET(fakturace!C52,'DATA-GRAF-72H'!$D$3,0)</f>
        <v>0</v>
      </c>
      <c r="C40" s="44">
        <f ca="1">OFFSET(fakturace!F52,'DATA-GRAF-72H'!$D$3,0)</f>
        <v>538.72</v>
      </c>
      <c r="D40" s="1"/>
    </row>
    <row r="41" spans="1:4" x14ac:dyDescent="0.2">
      <c r="A41" s="47">
        <f ca="1">OFFSET(fakturace!B53,'DATA-GRAF-72H'!$D$3,0)</f>
        <v>41366.541666666664</v>
      </c>
      <c r="B41" s="44">
        <f ca="1">OFFSET(fakturace!C53,'DATA-GRAF-72H'!$D$3,0)</f>
        <v>0</v>
      </c>
      <c r="C41" s="44">
        <f ca="1">OFFSET(fakturace!F53,'DATA-GRAF-72H'!$D$3,0)</f>
        <v>520.60399999999981</v>
      </c>
      <c r="D41" s="1"/>
    </row>
    <row r="42" spans="1:4" x14ac:dyDescent="0.2">
      <c r="A42" s="47">
        <f ca="1">OFFSET(fakturace!B54,'DATA-GRAF-72H'!$D$3,0)</f>
        <v>41366.583333333336</v>
      </c>
      <c r="B42" s="44">
        <f ca="1">OFFSET(fakturace!C54,'DATA-GRAF-72H'!$D$3,0)</f>
        <v>0</v>
      </c>
      <c r="C42" s="44">
        <f ca="1">OFFSET(fakturace!F54,'DATA-GRAF-72H'!$D$3,0)</f>
        <v>462.11519999999996</v>
      </c>
      <c r="D42" s="1"/>
    </row>
    <row r="43" spans="1:4" x14ac:dyDescent="0.2">
      <c r="A43" s="47">
        <f ca="1">OFFSET(fakturace!B55,'DATA-GRAF-72H'!$D$3,0)</f>
        <v>41366.625</v>
      </c>
      <c r="B43" s="44">
        <f ca="1">OFFSET(fakturace!C55,'DATA-GRAF-72H'!$D$3,0)</f>
        <v>0</v>
      </c>
      <c r="C43" s="44">
        <f ca="1">OFFSET(fakturace!F55,'DATA-GRAF-72H'!$D$3,0)</f>
        <v>499.89999999999986</v>
      </c>
      <c r="D43" s="1"/>
    </row>
    <row r="44" spans="1:4" x14ac:dyDescent="0.2">
      <c r="A44" s="47">
        <f ca="1">OFFSET(fakturace!B56,'DATA-GRAF-72H'!$D$3,0)</f>
        <v>41366.666666666664</v>
      </c>
      <c r="B44" s="44">
        <f ca="1">OFFSET(fakturace!C56,'DATA-GRAF-72H'!$D$3,0)</f>
        <v>0</v>
      </c>
      <c r="C44" s="44">
        <f ca="1">OFFSET(fakturace!F56,'DATA-GRAF-72H'!$D$3,0)</f>
        <v>395.60359999999991</v>
      </c>
      <c r="D44" s="1"/>
    </row>
    <row r="45" spans="1:4" x14ac:dyDescent="0.2">
      <c r="A45" s="47">
        <f ca="1">OFFSET(fakturace!B57,'DATA-GRAF-72H'!$D$3,0)</f>
        <v>41366.708333333336</v>
      </c>
      <c r="B45" s="44">
        <f ca="1">OFFSET(fakturace!C57,'DATA-GRAF-72H'!$D$3,0)</f>
        <v>0</v>
      </c>
      <c r="C45" s="44">
        <f ca="1">OFFSET(fakturace!F57,'DATA-GRAF-72H'!$D$3,0)</f>
        <v>461.07999999999993</v>
      </c>
      <c r="D45" s="1"/>
    </row>
    <row r="46" spans="1:4" x14ac:dyDescent="0.2">
      <c r="A46" s="47">
        <f ca="1">OFFSET(fakturace!B58,'DATA-GRAF-72H'!$D$3,0)</f>
        <v>41366.75</v>
      </c>
      <c r="B46" s="44">
        <f ca="1">OFFSET(fakturace!C58,'DATA-GRAF-72H'!$D$3,0)</f>
        <v>0</v>
      </c>
      <c r="C46" s="44">
        <f ca="1">OFFSET(fakturace!F58,'DATA-GRAF-72H'!$D$3,0)</f>
        <v>926.91999999999985</v>
      </c>
      <c r="D46" s="1"/>
    </row>
    <row r="47" spans="1:4" x14ac:dyDescent="0.2">
      <c r="A47" s="47">
        <f ca="1">OFFSET(fakturace!B59,'DATA-GRAF-72H'!$D$3,0)</f>
        <v>41366.791666666664</v>
      </c>
      <c r="B47" s="44">
        <f ca="1">OFFSET(fakturace!C59,'DATA-GRAF-72H'!$D$3,0)</f>
        <v>0</v>
      </c>
      <c r="C47" s="44">
        <f ca="1">OFFSET(fakturace!F59,'DATA-GRAF-72H'!$D$3,0)</f>
        <v>1185.72</v>
      </c>
      <c r="D47" s="1"/>
    </row>
    <row r="48" spans="1:4" x14ac:dyDescent="0.2">
      <c r="A48" s="47">
        <f ca="1">OFFSET(fakturace!B60,'DATA-GRAF-72H'!$D$3,0)</f>
        <v>41366.833333333336</v>
      </c>
      <c r="B48" s="44">
        <f ca="1">OFFSET(fakturace!C60,'DATA-GRAF-72H'!$D$3,0)</f>
        <v>0</v>
      </c>
      <c r="C48" s="44">
        <f ca="1">OFFSET(fakturace!F60,'DATA-GRAF-72H'!$D$3,0)</f>
        <v>1599.0236</v>
      </c>
      <c r="D48" s="1"/>
    </row>
    <row r="49" spans="1:4" x14ac:dyDescent="0.2">
      <c r="A49" s="47">
        <f ca="1">OFFSET(fakturace!B61,'DATA-GRAF-72H'!$D$3,0)</f>
        <v>41366.875</v>
      </c>
      <c r="B49" s="44">
        <f ca="1">OFFSET(fakturace!C61,'DATA-GRAF-72H'!$D$3,0)</f>
        <v>0</v>
      </c>
      <c r="C49" s="44">
        <f ca="1">OFFSET(fakturace!F61,'DATA-GRAF-72H'!$D$3,0)</f>
        <v>926.91999999999985</v>
      </c>
      <c r="D49" s="1"/>
    </row>
    <row r="50" spans="1:4" x14ac:dyDescent="0.2">
      <c r="A50" s="47">
        <f ca="1">OFFSET(fakturace!B62,'DATA-GRAF-72H'!$D$3,0)</f>
        <v>41366.916666666664</v>
      </c>
      <c r="B50" s="44">
        <f ca="1">OFFSET(fakturace!C62,'DATA-GRAF-72H'!$D$3,0)</f>
        <v>0</v>
      </c>
      <c r="C50" s="44">
        <f ca="1">OFFSET(fakturace!F62,'DATA-GRAF-72H'!$D$3,0)</f>
        <v>610.4076</v>
      </c>
      <c r="D50" s="1"/>
    </row>
    <row r="51" spans="1:4" x14ac:dyDescent="0.2">
      <c r="A51" s="47">
        <f ca="1">OFFSET(fakturace!B63,'DATA-GRAF-72H'!$D$3,0)</f>
        <v>41366.958333333336</v>
      </c>
      <c r="B51" s="44">
        <f ca="1">OFFSET(fakturace!C63,'DATA-GRAF-72H'!$D$3,0)</f>
        <v>0</v>
      </c>
      <c r="C51" s="44">
        <f ca="1">OFFSET(fakturace!F63,'DATA-GRAF-72H'!$D$3,0)</f>
        <v>391.20399999999984</v>
      </c>
      <c r="D51" s="1"/>
    </row>
    <row r="52" spans="1:4" x14ac:dyDescent="0.2">
      <c r="A52" s="47">
        <f ca="1">OFFSET(fakturace!B64,'DATA-GRAF-72H'!$D$3,0)</f>
        <v>41367</v>
      </c>
      <c r="B52" s="44">
        <f ca="1">OFFSET(fakturace!C64,'DATA-GRAF-72H'!$D$3,0)</f>
        <v>0</v>
      </c>
      <c r="C52" s="44">
        <f ca="1">OFFSET(fakturace!F64,'DATA-GRAF-72H'!$D$3,0)</f>
        <v>329.87999999999988</v>
      </c>
      <c r="D52" s="1"/>
    </row>
    <row r="53" spans="1:4" x14ac:dyDescent="0.2">
      <c r="A53" s="47">
        <f ca="1">OFFSET(fakturace!B65,'DATA-GRAF-72H'!$D$3,0)</f>
        <v>41367.041666666664</v>
      </c>
      <c r="B53" s="44">
        <f ca="1">OFFSET(fakturace!C65,'DATA-GRAF-72H'!$D$3,0)</f>
        <v>0</v>
      </c>
      <c r="C53" s="44">
        <f ca="1">OFFSET(fakturace!F65,'DATA-GRAF-72H'!$D$3,0)</f>
        <v>237.66689999999994</v>
      </c>
      <c r="D53" s="1"/>
    </row>
    <row r="54" spans="1:4" x14ac:dyDescent="0.2">
      <c r="A54" s="47">
        <f ca="1">OFFSET(fakturace!B66,'DATA-GRAF-72H'!$D$3,0)</f>
        <v>41367.083333333336</v>
      </c>
      <c r="B54" s="44">
        <f ca="1">OFFSET(fakturace!C66,'DATA-GRAF-72H'!$D$3,0)</f>
        <v>0</v>
      </c>
      <c r="C54" s="44">
        <f ca="1">OFFSET(fakturace!F66,'DATA-GRAF-72H'!$D$3,0)</f>
        <v>207.44579999999996</v>
      </c>
      <c r="D54" s="1"/>
    </row>
    <row r="55" spans="1:4" x14ac:dyDescent="0.2">
      <c r="A55" s="47">
        <f ca="1">OFFSET(fakturace!B67,'DATA-GRAF-72H'!$D$3,0)</f>
        <v>41367.125</v>
      </c>
      <c r="B55" s="44">
        <f ca="1">OFFSET(fakturace!C67,'DATA-GRAF-72H'!$D$3,0)</f>
        <v>0</v>
      </c>
      <c r="C55" s="44">
        <f ca="1">OFFSET(fakturace!F67,'DATA-GRAF-72H'!$D$3,0)</f>
        <v>98.959799999999973</v>
      </c>
      <c r="D55" s="1"/>
    </row>
    <row r="56" spans="1:4" x14ac:dyDescent="0.2">
      <c r="A56" s="47">
        <f ca="1">OFFSET(fakturace!B68,'DATA-GRAF-72H'!$D$3,0)</f>
        <v>41367.166666666664</v>
      </c>
      <c r="B56" s="44">
        <f ca="1">OFFSET(fakturace!C68,'DATA-GRAF-72H'!$D$3,0)</f>
        <v>0</v>
      </c>
      <c r="C56" s="44">
        <f ca="1">OFFSET(fakturace!F68,'DATA-GRAF-72H'!$D$3,0)</f>
        <v>149.06999999999994</v>
      </c>
      <c r="D56" s="1"/>
    </row>
    <row r="57" spans="1:4" x14ac:dyDescent="0.2">
      <c r="A57" s="47">
        <f ca="1">OFFSET(fakturace!B69,'DATA-GRAF-72H'!$D$3,0)</f>
        <v>41367.208333333336</v>
      </c>
      <c r="B57" s="44">
        <f ca="1">OFFSET(fakturace!C69,'DATA-GRAF-72H'!$D$3,0)</f>
        <v>0</v>
      </c>
      <c r="C57" s="44">
        <f ca="1">OFFSET(fakturace!F69,'DATA-GRAF-72H'!$D$3,0)</f>
        <v>281.83619999999996</v>
      </c>
      <c r="D57" s="1"/>
    </row>
    <row r="58" spans="1:4" x14ac:dyDescent="0.2">
      <c r="A58" s="47">
        <f ca="1">OFFSET(fakturace!B70,'DATA-GRAF-72H'!$D$3,0)</f>
        <v>41367.25</v>
      </c>
      <c r="B58" s="44">
        <f ca="1">OFFSET(fakturace!C70,'DATA-GRAF-72H'!$D$3,0)</f>
        <v>0</v>
      </c>
      <c r="C58" s="44">
        <f ca="1">OFFSET(fakturace!F70,'DATA-GRAF-72H'!$D$3,0)</f>
        <v>641.13149999999973</v>
      </c>
      <c r="D58" s="1"/>
    </row>
    <row r="59" spans="1:4" x14ac:dyDescent="0.2">
      <c r="A59" s="47">
        <f ca="1">OFFSET(fakturace!B71,'DATA-GRAF-72H'!$D$3,0)</f>
        <v>41367.291666666664</v>
      </c>
      <c r="B59" s="44">
        <f ca="1">OFFSET(fakturace!C71,'DATA-GRAF-72H'!$D$3,0)</f>
        <v>0</v>
      </c>
      <c r="C59" s="44">
        <f ca="1">OFFSET(fakturace!F71,'DATA-GRAF-72H'!$D$3,0)</f>
        <v>1199.3177999999998</v>
      </c>
      <c r="D59" s="1"/>
    </row>
    <row r="60" spans="1:4" x14ac:dyDescent="0.2">
      <c r="A60" s="47">
        <f ca="1">OFFSET(fakturace!B72,'DATA-GRAF-72H'!$D$3,0)</f>
        <v>41367.333333333336</v>
      </c>
      <c r="B60" s="44">
        <f ca="1">OFFSET(fakturace!C72,'DATA-GRAF-72H'!$D$3,0)</f>
        <v>0</v>
      </c>
      <c r="C60" s="44">
        <f ca="1">OFFSET(fakturace!F72,'DATA-GRAF-72H'!$D$3,0)</f>
        <v>1461.2339999999999</v>
      </c>
      <c r="D60" s="1"/>
    </row>
    <row r="61" spans="1:4" x14ac:dyDescent="0.2">
      <c r="A61" s="47">
        <f ca="1">OFFSET(fakturace!B73,'DATA-GRAF-72H'!$D$3,0)</f>
        <v>41367.375</v>
      </c>
      <c r="B61" s="44">
        <f ca="1">OFFSET(fakturace!C73,'DATA-GRAF-72H'!$D$3,0)</f>
        <v>0</v>
      </c>
      <c r="C61" s="44">
        <f ca="1">OFFSET(fakturace!F73,'DATA-GRAF-72H'!$D$3,0)</f>
        <v>1035.0389999999998</v>
      </c>
      <c r="D61" s="1"/>
    </row>
    <row r="62" spans="1:4" x14ac:dyDescent="0.2">
      <c r="A62" s="47">
        <f ca="1">OFFSET(fakturace!B74,'DATA-GRAF-72H'!$D$3,0)</f>
        <v>41367.416666666664</v>
      </c>
      <c r="B62" s="44">
        <f ca="1">OFFSET(fakturace!C74,'DATA-GRAF-72H'!$D$3,0)</f>
        <v>0</v>
      </c>
      <c r="C62" s="44">
        <f ca="1">OFFSET(fakturace!F74,'DATA-GRAF-72H'!$D$3,0)</f>
        <v>691.5</v>
      </c>
      <c r="D62" s="1"/>
    </row>
    <row r="63" spans="1:4" x14ac:dyDescent="0.2">
      <c r="A63" s="47">
        <f ca="1">OFFSET(fakturace!B75,'DATA-GRAF-72H'!$D$3,0)</f>
        <v>41367.458333333336</v>
      </c>
      <c r="B63" s="44">
        <f ca="1">OFFSET(fakturace!C75,'DATA-GRAF-72H'!$D$3,0)</f>
        <v>0</v>
      </c>
      <c r="C63" s="44">
        <f ca="1">OFFSET(fakturace!F75,'DATA-GRAF-72H'!$D$3,0)</f>
        <v>614.01</v>
      </c>
      <c r="D63" s="1"/>
    </row>
    <row r="64" spans="1:4" x14ac:dyDescent="0.2">
      <c r="A64" s="47">
        <f ca="1">OFFSET(fakturace!B76,'DATA-GRAF-72H'!$D$3,0)</f>
        <v>41367.5</v>
      </c>
      <c r="B64" s="44">
        <f ca="1">OFFSET(fakturace!C76,'DATA-GRAF-72H'!$D$3,0)</f>
        <v>0</v>
      </c>
      <c r="C64" s="44">
        <f ca="1">OFFSET(fakturace!F76,'DATA-GRAF-72H'!$D$3,0)</f>
        <v>389.28899999999987</v>
      </c>
      <c r="D64" s="1"/>
    </row>
    <row r="65" spans="1:4" x14ac:dyDescent="0.2">
      <c r="A65" s="47">
        <f ca="1">OFFSET(fakturace!B77,'DATA-GRAF-72H'!$D$3,0)</f>
        <v>41367.541666666664</v>
      </c>
      <c r="B65" s="44">
        <f ca="1">OFFSET(fakturace!C77,'DATA-GRAF-72H'!$D$3,0)</f>
        <v>0</v>
      </c>
      <c r="C65" s="44">
        <f ca="1">OFFSET(fakturace!F77,'DATA-GRAF-72H'!$D$3,0)</f>
        <v>381.53999999999996</v>
      </c>
      <c r="D65" s="1"/>
    </row>
    <row r="66" spans="1:4" x14ac:dyDescent="0.2">
      <c r="A66" s="47">
        <f ca="1">OFFSET(fakturace!B78,'DATA-GRAF-72H'!$D$3,0)</f>
        <v>41367.583333333336</v>
      </c>
      <c r="B66" s="44">
        <f ca="1">OFFSET(fakturace!C78,'DATA-GRAF-72H'!$D$3,0)</f>
        <v>0</v>
      </c>
      <c r="C66" s="44">
        <f ca="1">OFFSET(fakturace!F78,'DATA-GRAF-72H'!$D$3,0)</f>
        <v>341.50350000000003</v>
      </c>
      <c r="D66" s="1"/>
    </row>
    <row r="67" spans="1:4" x14ac:dyDescent="0.2">
      <c r="A67" s="47">
        <f ca="1">OFFSET(fakturace!B79,'DATA-GRAF-72H'!$D$3,0)</f>
        <v>41367.625</v>
      </c>
      <c r="B67" s="44">
        <f ca="1">OFFSET(fakturace!C79,'DATA-GRAF-72H'!$D$3,0)</f>
        <v>0</v>
      </c>
      <c r="C67" s="44">
        <f ca="1">OFFSET(fakturace!F79,'DATA-GRAF-72H'!$D$3,0)</f>
        <v>340.47029999999984</v>
      </c>
      <c r="D67" s="1"/>
    </row>
    <row r="68" spans="1:4" x14ac:dyDescent="0.2">
      <c r="A68" s="47">
        <f ca="1">OFFSET(fakturace!B80,'DATA-GRAF-72H'!$D$3,0)</f>
        <v>41367.666666666664</v>
      </c>
      <c r="B68" s="44">
        <f ca="1">OFFSET(fakturace!C80,'DATA-GRAF-72H'!$D$3,0)</f>
        <v>0</v>
      </c>
      <c r="C68" s="44">
        <f ca="1">OFFSET(fakturace!F80,'DATA-GRAF-72H'!$D$3,0)</f>
        <v>330.91319999999996</v>
      </c>
      <c r="D68" s="1"/>
    </row>
    <row r="69" spans="1:4" x14ac:dyDescent="0.2">
      <c r="A69" s="47">
        <f ca="1">OFFSET(fakturace!B81,'DATA-GRAF-72H'!$D$3,0)</f>
        <v>41367.708333333336</v>
      </c>
      <c r="B69" s="44">
        <f ca="1">OFFSET(fakturace!C81,'DATA-GRAF-72H'!$D$3,0)</f>
        <v>0</v>
      </c>
      <c r="C69" s="44">
        <f ca="1">OFFSET(fakturace!F81,'DATA-GRAF-72H'!$D$3,0)</f>
        <v>410.72789999999998</v>
      </c>
      <c r="D69" s="1"/>
    </row>
    <row r="70" spans="1:4" x14ac:dyDescent="0.2">
      <c r="A70" s="47">
        <f ca="1">OFFSET(fakturace!B82,'DATA-GRAF-72H'!$D$3,0)</f>
        <v>41367.75</v>
      </c>
      <c r="B70" s="44">
        <f ca="1">OFFSET(fakturace!C82,'DATA-GRAF-72H'!$D$3,0)</f>
        <v>0</v>
      </c>
      <c r="C70" s="44">
        <f ca="1">OFFSET(fakturace!F82,'DATA-GRAF-72H'!$D$3,0)</f>
        <v>632.34929999999986</v>
      </c>
      <c r="D70" s="1"/>
    </row>
    <row r="71" spans="1:4" x14ac:dyDescent="0.2">
      <c r="A71" s="47">
        <f ca="1">OFFSET(fakturace!B83,'DATA-GRAF-72H'!$D$3,0)</f>
        <v>41367.791666666664</v>
      </c>
      <c r="B71" s="44">
        <f ca="1">OFFSET(fakturace!C83,'DATA-GRAF-72H'!$D$3,0)</f>
        <v>0</v>
      </c>
      <c r="C71" s="44">
        <f ca="1">OFFSET(fakturace!F83,'DATA-GRAF-72H'!$D$3,0)</f>
        <v>942.56759999999986</v>
      </c>
      <c r="D71" s="1"/>
    </row>
    <row r="72" spans="1:4" x14ac:dyDescent="0.2">
      <c r="A72" s="47">
        <f ca="1">OFFSET(fakturace!B84,'DATA-GRAF-72H'!$D$3,0)</f>
        <v>41367.833333333336</v>
      </c>
      <c r="B72" s="44">
        <f ca="1">OFFSET(fakturace!C84,'DATA-GRAF-72H'!$D$3,0)</f>
        <v>0</v>
      </c>
      <c r="C72" s="44">
        <f ca="1">OFFSET(fakturace!F84,'DATA-GRAF-72H'!$D$3,0)</f>
        <v>1024.7069999999999</v>
      </c>
      <c r="D72" s="1"/>
    </row>
    <row r="73" spans="1:4" x14ac:dyDescent="0.2">
      <c r="A73" s="47">
        <f ca="1">OFFSET(fakturace!B85,'DATA-GRAF-72H'!$D$3,0)</f>
        <v>41367.875</v>
      </c>
      <c r="B73" s="44">
        <f ca="1">OFFSET(fakturace!C85,'DATA-GRAF-72H'!$D$3,0)</f>
        <v>0</v>
      </c>
      <c r="C73" s="44">
        <f ca="1">OFFSET(fakturace!F85,'DATA-GRAF-72H'!$D$3,0)</f>
        <v>677.29349999999999</v>
      </c>
      <c r="D73" s="1"/>
    </row>
    <row r="74" spans="1:4" x14ac:dyDescent="0.2">
      <c r="A74" s="47">
        <f ca="1">OFFSET(fakturace!B86,'DATA-GRAF-72H'!$D$3,0)</f>
        <v>41367.916666666664</v>
      </c>
      <c r="B74" s="44">
        <f ca="1">OFFSET(fakturace!C86,'DATA-GRAF-72H'!$D$3,0)</f>
        <v>0</v>
      </c>
      <c r="C74" s="44">
        <f ca="1">OFFSET(fakturace!F86,'DATA-GRAF-72H'!$D$3,0)</f>
        <v>499.3248000000001</v>
      </c>
      <c r="D74" s="1"/>
    </row>
    <row r="75" spans="1:4" x14ac:dyDescent="0.2">
      <c r="A75" s="47">
        <f ca="1">OFFSET(fakturace!B87,'DATA-GRAF-72H'!$D$3,0)</f>
        <v>41367.958333333336</v>
      </c>
      <c r="B75" s="44">
        <f ca="1">OFFSET(fakturace!C87,'DATA-GRAF-72H'!$D$3,0)</f>
        <v>0</v>
      </c>
      <c r="C75" s="44">
        <f ca="1">OFFSET(fakturace!F87,'DATA-GRAF-72H'!$D$3,0)</f>
        <v>313.34879999999987</v>
      </c>
      <c r="D75" s="1"/>
    </row>
    <row r="76" spans="1:4" x14ac:dyDescent="0.2">
      <c r="A76" s="47">
        <f ca="1">OFFSET(fakturace!B88,'DATA-GRAF-72H'!$D$3,0)</f>
        <v>41368</v>
      </c>
      <c r="B76" s="44">
        <f ca="1">OFFSET(fakturace!C88,'DATA-GRAF-72H'!$D$3,0)</f>
        <v>0</v>
      </c>
      <c r="C76" s="44">
        <f ca="1">OFFSET(fakturace!F88,'DATA-GRAF-72H'!$D$3,0)</f>
        <v>226.08000000000004</v>
      </c>
      <c r="D76" s="1"/>
    </row>
  </sheetData>
  <mergeCells count="1">
    <mergeCell ref="A1:D1"/>
  </mergeCells>
  <phoneticPr fontId="1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AJ131"/>
  <sheetViews>
    <sheetView showGridLines="0" view="pageBreakPreview" zoomScale="40" zoomScaleNormal="70" zoomScaleSheetLayoutView="40" workbookViewId="0">
      <selection activeCell="L8" sqref="L8"/>
    </sheetView>
  </sheetViews>
  <sheetFormatPr defaultRowHeight="12.75" x14ac:dyDescent="0.2"/>
  <cols>
    <col min="1" max="1" width="9.140625" style="5"/>
    <col min="2" max="2" width="28.5703125" style="5" customWidth="1"/>
    <col min="3" max="4" width="13" style="5" customWidth="1"/>
    <col min="5" max="5" width="15" style="5" bestFit="1" customWidth="1"/>
    <col min="6" max="7" width="13" style="5" customWidth="1"/>
    <col min="8" max="8" width="18.7109375" style="5" customWidth="1"/>
    <col min="9" max="9" width="14.42578125" style="5" customWidth="1"/>
    <col min="10" max="32" width="13" style="5" customWidth="1"/>
    <col min="33" max="33" width="9.28515625" style="5" bestFit="1" customWidth="1"/>
    <col min="34" max="34" width="11.7109375" style="5" customWidth="1"/>
    <col min="35" max="35" width="11.28515625" style="5" customWidth="1"/>
    <col min="36" max="36" width="12.28515625" style="5" customWidth="1"/>
    <col min="37" max="16384" width="9.140625" style="5"/>
  </cols>
  <sheetData>
    <row r="1" spans="1:36" x14ac:dyDescent="0.2">
      <c r="A1" s="4" t="s">
        <v>84</v>
      </c>
    </row>
    <row r="6" spans="1:36" x14ac:dyDescent="0.2">
      <c r="V6" s="6"/>
      <c r="W6" s="6"/>
    </row>
    <row r="7" spans="1:36" x14ac:dyDescent="0.2">
      <c r="V7" s="6"/>
      <c r="W7" s="6"/>
    </row>
    <row r="8" spans="1:36" x14ac:dyDescent="0.2">
      <c r="V8" s="6"/>
      <c r="W8" s="6"/>
    </row>
    <row r="9" spans="1:36" x14ac:dyDescent="0.2">
      <c r="V9" s="6"/>
    </row>
    <row r="10" spans="1:36" x14ac:dyDescent="0.2">
      <c r="V10" s="6"/>
      <c r="Y10" s="7"/>
    </row>
    <row r="11" spans="1:36" ht="44.25" x14ac:dyDescent="0.55000000000000004">
      <c r="B11" s="8" t="s">
        <v>4</v>
      </c>
      <c r="V11" s="6"/>
      <c r="AJ11" s="9" t="s">
        <v>5</v>
      </c>
    </row>
    <row r="12" spans="1:36" s="10" customFormat="1" ht="27.75" customHeight="1" x14ac:dyDescent="0.25">
      <c r="B12" s="11"/>
      <c r="C12" s="12"/>
      <c r="D12" s="12"/>
      <c r="E12" s="12"/>
      <c r="F12" s="12"/>
      <c r="G12" s="13"/>
      <c r="H12" s="12"/>
      <c r="I12" s="13"/>
      <c r="J12" s="12"/>
      <c r="K12" s="12"/>
      <c r="L12" s="12"/>
      <c r="M12" s="12"/>
      <c r="N12" s="12"/>
      <c r="O12" s="12"/>
      <c r="P12" s="12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15" customFormat="1" x14ac:dyDescent="0.2"/>
    <row r="14" spans="1:36" s="15" customFormat="1" ht="27.75" x14ac:dyDescent="0.4">
      <c r="B14" s="81" t="s">
        <v>6</v>
      </c>
      <c r="C14" s="81"/>
      <c r="D14" s="81"/>
      <c r="E14" s="80" t="s">
        <v>7</v>
      </c>
      <c r="F14" s="80"/>
      <c r="G14" s="80"/>
      <c r="H14" s="80"/>
      <c r="I14" s="80"/>
      <c r="J14" s="5"/>
      <c r="K14" s="5"/>
      <c r="L14" s="5"/>
      <c r="M14" s="5"/>
      <c r="N14" s="5"/>
      <c r="O14" s="5"/>
      <c r="P14" s="5"/>
      <c r="Q14" s="5"/>
      <c r="R14" s="5"/>
    </row>
    <row r="15" spans="1:36" s="15" customFormat="1" x14ac:dyDescent="0.2"/>
    <row r="16" spans="1:36" s="15" customFormat="1" x14ac:dyDescent="0.2"/>
    <row r="17" spans="2:36" s="15" customFormat="1" x14ac:dyDescent="0.2"/>
    <row r="18" spans="2:36" s="15" customFormat="1" x14ac:dyDescent="0.2">
      <c r="G18" s="5"/>
    </row>
    <row r="19" spans="2:36" s="17" customFormat="1" ht="15" x14ac:dyDescent="0.2">
      <c r="B19" s="16"/>
      <c r="C19" s="78"/>
      <c r="D19" s="78"/>
      <c r="E19" s="78"/>
      <c r="F19" s="78"/>
      <c r="G19" s="78"/>
      <c r="H19" s="78"/>
      <c r="I19" s="78"/>
      <c r="J19" s="78" t="str">
        <f>"FAKTURACE VÝROBY "&amp;TEXT(fakturace!$G$4,"MMMM RRRR")</f>
        <v>FAKTURACE VÝROBY duben 2013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</row>
    <row r="20" spans="2:36" s="17" customFormat="1" ht="40.5" customHeight="1" x14ac:dyDescent="0.25">
      <c r="B20" s="18"/>
      <c r="C20" s="19"/>
      <c r="D20" s="20"/>
      <c r="E20" s="20"/>
      <c r="F20" s="20"/>
      <c r="G20" s="21"/>
      <c r="H20" s="21"/>
      <c r="I20" s="21"/>
      <c r="J20" s="19" t="str">
        <f ca="1">J19&amp;" - 72 HODIN"&amp;'DATA-GRAF-72H'!$F$2</f>
        <v>FAKTURACE VÝROBY duben 2013 - 72 HODIN (01.04.2013 00:00) - (03.04.2013 23:00)</v>
      </c>
      <c r="K20" s="20"/>
      <c r="L20" s="20"/>
      <c r="M20" s="20"/>
      <c r="N20" s="21"/>
      <c r="O20" s="21"/>
      <c r="P20" s="21"/>
      <c r="Q20" s="19"/>
      <c r="R20" s="20"/>
      <c r="S20" s="20"/>
      <c r="T20" s="21"/>
      <c r="U20" s="21"/>
      <c r="V20" s="21"/>
      <c r="W20" s="19"/>
      <c r="X20" s="20"/>
      <c r="Y20" s="20"/>
      <c r="Z20" s="20"/>
      <c r="AA20" s="21"/>
      <c r="AB20" s="21"/>
      <c r="AC20" s="21"/>
      <c r="AD20" s="19"/>
      <c r="AE20" s="20"/>
      <c r="AF20" s="20"/>
      <c r="AG20" s="20"/>
      <c r="AH20" s="21"/>
      <c r="AI20" s="21"/>
      <c r="AJ20" s="21"/>
    </row>
    <row r="21" spans="2:36" s="23" customFormat="1" ht="12.75" customHeight="1" x14ac:dyDescent="0.2">
      <c r="B21" s="1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s="23" customFormat="1" ht="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2:36" s="10" customFormat="1" ht="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2:36" s="10" customFormat="1" ht="15" x14ac:dyDescent="0.2"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2:36" s="10" customFormat="1" ht="0.2" customHeight="1" x14ac:dyDescent="0.2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2:36" s="10" customFormat="1" ht="0.2" customHeight="1" x14ac:dyDescent="0.2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2:36" s="10" customFormat="1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2:36" s="10" customFormat="1" ht="15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2:36" s="29" customFormat="1" ht="15" x14ac:dyDescent="0.2"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7"/>
      <c r="X29" s="24"/>
      <c r="Y29" s="28"/>
      <c r="Z29" s="28"/>
      <c r="AA29" s="28"/>
      <c r="AB29" s="28"/>
      <c r="AC29" s="28"/>
      <c r="AD29" s="27"/>
      <c r="AE29" s="28"/>
      <c r="AF29" s="28"/>
      <c r="AG29" s="28"/>
      <c r="AH29" s="28"/>
      <c r="AI29" s="28"/>
      <c r="AJ29" s="28"/>
    </row>
    <row r="30" spans="2:36" s="29" customFormat="1" ht="15" x14ac:dyDescent="0.2"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7"/>
      <c r="X30" s="24"/>
      <c r="Y30" s="28"/>
      <c r="Z30" s="28"/>
      <c r="AA30" s="28"/>
      <c r="AB30" s="28"/>
      <c r="AC30" s="28"/>
      <c r="AD30" s="27"/>
      <c r="AE30" s="28"/>
      <c r="AF30" s="28"/>
      <c r="AG30" s="28"/>
      <c r="AH30" s="28"/>
      <c r="AI30" s="28"/>
      <c r="AJ30" s="28"/>
    </row>
    <row r="31" spans="2:36" s="29" customFormat="1" ht="15" x14ac:dyDescent="0.2">
      <c r="B31" s="25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8"/>
      <c r="Y31" s="28"/>
      <c r="Z31" s="28"/>
      <c r="AA31" s="28"/>
      <c r="AB31" s="28"/>
      <c r="AC31" s="28"/>
      <c r="AD31" s="27"/>
      <c r="AE31" s="28"/>
      <c r="AF31" s="28"/>
      <c r="AG31" s="28"/>
      <c r="AH31" s="28"/>
      <c r="AI31" s="28"/>
      <c r="AJ31" s="28"/>
    </row>
    <row r="32" spans="2:36" s="10" customFormat="1" x14ac:dyDescent="0.2"/>
    <row r="33" spans="2:36" s="10" customFormat="1" ht="15" x14ac:dyDescent="0.2">
      <c r="B33" s="25"/>
    </row>
    <row r="34" spans="2:36" s="17" customFormat="1" ht="15" x14ac:dyDescent="0.2">
      <c r="B34" s="16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</row>
    <row r="35" spans="2:36" s="17" customFormat="1" ht="40.5" customHeight="1" x14ac:dyDescent="0.25">
      <c r="B35" s="18"/>
      <c r="C35" s="19"/>
      <c r="D35" s="20"/>
      <c r="E35" s="20"/>
      <c r="F35" s="20"/>
      <c r="G35" s="21"/>
      <c r="H35" s="21"/>
      <c r="I35" s="21"/>
      <c r="J35" s="19"/>
      <c r="K35" s="20"/>
      <c r="L35" s="20"/>
      <c r="M35" s="20"/>
      <c r="N35" s="21"/>
      <c r="O35" s="21"/>
      <c r="P35" s="21"/>
      <c r="Q35" s="19"/>
      <c r="R35" s="20"/>
      <c r="S35" s="20"/>
      <c r="T35" s="20"/>
      <c r="U35" s="21"/>
      <c r="V35" s="21"/>
      <c r="W35" s="19"/>
      <c r="X35" s="20"/>
      <c r="Y35" s="20"/>
      <c r="Z35" s="20"/>
      <c r="AA35" s="21"/>
      <c r="AB35" s="21"/>
      <c r="AC35" s="21"/>
      <c r="AD35" s="19"/>
      <c r="AE35" s="20"/>
      <c r="AF35" s="20"/>
      <c r="AG35" s="20"/>
      <c r="AH35" s="21"/>
      <c r="AI35" s="21"/>
      <c r="AJ35" s="21"/>
    </row>
    <row r="36" spans="2:36" s="23" customFormat="1" ht="12.75" customHeight="1" x14ac:dyDescent="0.2">
      <c r="B36" s="1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s="23" customFormat="1" ht="15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2:36" s="10" customFormat="1" ht="15" x14ac:dyDescent="0.2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2:36" s="10" customFormat="1" ht="15" x14ac:dyDescent="0.2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2:36" s="10" customFormat="1" ht="15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2:36" s="10" customFormat="1" ht="15" x14ac:dyDescent="0.2"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2:36" s="10" customFormat="1" ht="0.2" customHeight="1" x14ac:dyDescent="0.2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2:36" s="10" customFormat="1" ht="0.2" customHeight="1" x14ac:dyDescent="0.2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2:36" s="10" customFormat="1" x14ac:dyDescent="0.2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2:36" s="10" customFormat="1" ht="15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2:36" s="29" customFormat="1" ht="15" x14ac:dyDescent="0.2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2:36" s="29" customFormat="1" ht="15" x14ac:dyDescent="0.2"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2:36" s="29" customFormat="1" ht="15" x14ac:dyDescent="0.2"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2:36" s="29" customFormat="1" ht="15" x14ac:dyDescent="0.2">
      <c r="B49" s="2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2:36" s="29" customFormat="1" ht="15" x14ac:dyDescent="0.2"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2:36" s="29" customFormat="1" ht="15" x14ac:dyDescent="0.2">
      <c r="B51" s="2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2:36" s="29" customFormat="1" ht="15" x14ac:dyDescent="0.2"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2:36" s="29" customFormat="1" ht="15" x14ac:dyDescent="0.2">
      <c r="B53" s="2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2:36" s="29" customFormat="1" ht="15" x14ac:dyDescent="0.2">
      <c r="B54" s="2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2:36" s="29" customFormat="1" ht="15" x14ac:dyDescent="0.2"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2:36" s="29" customFormat="1" ht="15" x14ac:dyDescent="0.2"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2:36" s="29" customFormat="1" ht="15" x14ac:dyDescent="0.2"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2:36" s="29" customFormat="1" ht="15" x14ac:dyDescent="0.2"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2:36" s="29" customFormat="1" ht="15" x14ac:dyDescent="0.2"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2:36" s="29" customFormat="1" ht="15" x14ac:dyDescent="0.2"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2:36" s="29" customFormat="1" ht="15" x14ac:dyDescent="0.2">
      <c r="B61" s="2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2:36" s="29" customFormat="1" ht="15" x14ac:dyDescent="0.2">
      <c r="B62" s="2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2:36" s="29" customFormat="1" ht="27.75" x14ac:dyDescent="0.4">
      <c r="B63" s="81" t="s">
        <v>6</v>
      </c>
      <c r="C63" s="81"/>
      <c r="D63" s="81"/>
      <c r="E63" s="80" t="s">
        <v>7</v>
      </c>
      <c r="F63" s="80"/>
      <c r="G63" s="80"/>
      <c r="H63" s="80"/>
      <c r="I63" s="80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2:36" s="29" customFormat="1" ht="15" x14ac:dyDescent="0.2">
      <c r="B64" s="2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2:36" s="29" customFormat="1" ht="15" x14ac:dyDescent="0.2">
      <c r="B65" s="2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2:36" s="29" customFormat="1" ht="15" x14ac:dyDescent="0.2">
      <c r="B66" s="2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2:36" s="29" customFormat="1" ht="15" x14ac:dyDescent="0.2">
      <c r="B67" s="2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2:36" s="29" customFormat="1" ht="15" x14ac:dyDescent="0.2">
      <c r="B68" s="2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2:36" s="29" customFormat="1" ht="15" x14ac:dyDescent="0.2">
      <c r="B69" s="2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2:36" s="29" customFormat="1" ht="15" x14ac:dyDescent="0.2">
      <c r="B70" s="2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2:36" s="29" customFormat="1" ht="15" x14ac:dyDescent="0.2"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2:36" s="29" customFormat="1" ht="15" x14ac:dyDescent="0.2">
      <c r="B72" s="2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2:36" s="29" customFormat="1" ht="15" x14ac:dyDescent="0.2">
      <c r="B73" s="2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2:36" s="29" customFormat="1" ht="15" x14ac:dyDescent="0.2">
      <c r="B74" s="2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2:36" s="29" customFormat="1" ht="15" x14ac:dyDescent="0.2">
      <c r="B75" s="2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2:36" s="29" customFormat="1" ht="15" x14ac:dyDescent="0.2">
      <c r="B76" s="2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2:36" s="29" customFormat="1" ht="15" x14ac:dyDescent="0.2">
      <c r="B77" s="2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2:36" s="29" customFormat="1" ht="15" x14ac:dyDescent="0.2">
      <c r="B78" s="2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2:36" s="29" customFormat="1" ht="15" x14ac:dyDescent="0.2">
      <c r="B79" s="2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2:36" s="29" customFormat="1" ht="15" x14ac:dyDescent="0.2">
      <c r="B80" s="2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2:36" s="29" customFormat="1" ht="15" x14ac:dyDescent="0.2">
      <c r="B81" s="2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2:36" s="29" customFormat="1" ht="15" x14ac:dyDescent="0.2">
      <c r="B82" s="2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2:36" s="29" customFormat="1" ht="15" x14ac:dyDescent="0.2">
      <c r="B83" s="2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2:36" s="29" customFormat="1" ht="15" x14ac:dyDescent="0.2"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2:36" s="29" customFormat="1" ht="15" x14ac:dyDescent="0.2">
      <c r="B85" s="2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2:36" s="29" customFormat="1" ht="15" x14ac:dyDescent="0.2">
      <c r="B86" s="2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2:36" s="29" customFormat="1" ht="15" x14ac:dyDescent="0.2">
      <c r="B87" s="2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2:36" s="29" customFormat="1" ht="15" x14ac:dyDescent="0.2">
      <c r="B88" s="2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2:36" s="29" customFormat="1" ht="15" x14ac:dyDescent="0.2">
      <c r="B89" s="2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2:36" s="29" customFormat="1" ht="15" x14ac:dyDescent="0.2">
      <c r="B90" s="2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2:36" s="29" customFormat="1" ht="15" x14ac:dyDescent="0.2">
      <c r="B91" s="2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2:36" s="29" customFormat="1" ht="15" x14ac:dyDescent="0.2">
      <c r="B92" s="2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2:36" s="29" customFormat="1" ht="15" x14ac:dyDescent="0.2">
      <c r="B93" s="2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2:36" s="29" customFormat="1" ht="15" x14ac:dyDescent="0.2">
      <c r="B94" s="2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2:36" s="29" customFormat="1" ht="15" x14ac:dyDescent="0.2">
      <c r="B95" s="2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2:36" s="29" customFormat="1" ht="15" x14ac:dyDescent="0.2">
      <c r="B96" s="2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2:36" s="29" customFormat="1" ht="15" x14ac:dyDescent="0.2">
      <c r="B97" s="2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2:36" s="29" customFormat="1" ht="15" x14ac:dyDescent="0.2">
      <c r="B98" s="2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2:36" s="29" customFormat="1" ht="15" x14ac:dyDescent="0.2">
      <c r="B99" s="2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2:36" s="29" customFormat="1" ht="15" x14ac:dyDescent="0.2">
      <c r="B100" s="2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2:36" s="29" customFormat="1" ht="15" x14ac:dyDescent="0.2">
      <c r="B101" s="2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2:36" s="29" customFormat="1" ht="15" x14ac:dyDescent="0.2">
      <c r="B102" s="2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2:36" s="29" customFormat="1" ht="15" x14ac:dyDescent="0.2">
      <c r="B103" s="2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2:36" s="29" customFormat="1" ht="15" x14ac:dyDescent="0.2">
      <c r="B104" s="2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2:36" s="29" customFormat="1" ht="15" x14ac:dyDescent="0.2">
      <c r="B105" s="2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2:36" s="29" customFormat="1" ht="15" x14ac:dyDescent="0.2">
      <c r="B106" s="25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2:36" s="10" customFormat="1" ht="15" x14ac:dyDescent="0.2">
      <c r="B107" s="25"/>
      <c r="C107" s="30"/>
      <c r="D107" s="30"/>
      <c r="E107" s="31"/>
    </row>
    <row r="108" spans="2:36" s="10" customFormat="1" ht="15" x14ac:dyDescent="0.2">
      <c r="B108" s="32"/>
      <c r="C108" s="33"/>
      <c r="D108" s="33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2:36" s="10" customFormat="1" ht="15" x14ac:dyDescent="0.2">
      <c r="B109" s="32"/>
      <c r="C109" s="33"/>
      <c r="D109" s="33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2:36" s="10" customFormat="1" ht="15" x14ac:dyDescent="0.2">
      <c r="B110" s="25"/>
      <c r="C110" s="30"/>
      <c r="D110" s="30"/>
      <c r="E110" s="31"/>
    </row>
    <row r="111" spans="2:36" s="10" customFormat="1" ht="15" x14ac:dyDescent="0.2">
      <c r="B111" s="25"/>
      <c r="C111" s="30"/>
      <c r="D111" s="30"/>
      <c r="E111" s="31"/>
    </row>
    <row r="112" spans="2:36" s="10" customFormat="1" ht="15" x14ac:dyDescent="0.2">
      <c r="Z112" s="25"/>
      <c r="AA112" s="36"/>
      <c r="AB112" s="36"/>
      <c r="AC112" s="37"/>
      <c r="AD112" s="38"/>
    </row>
    <row r="113" spans="2:33" s="10" customFormat="1" x14ac:dyDescent="0.2"/>
    <row r="114" spans="2:33" s="39" customForma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AA114" s="40"/>
      <c r="AD114" s="10"/>
      <c r="AE114" s="10"/>
      <c r="AF114" s="10"/>
      <c r="AG114" s="10"/>
    </row>
    <row r="115" spans="2:33" s="10" customFormat="1" x14ac:dyDescent="0.2"/>
    <row r="116" spans="2:33" s="10" customFormat="1" x14ac:dyDescent="0.2"/>
    <row r="117" spans="2:33" s="10" customFormat="1" x14ac:dyDescent="0.2"/>
    <row r="118" spans="2:33" s="10" customFormat="1" ht="15.75" x14ac:dyDescent="0.25">
      <c r="Z118" s="79"/>
      <c r="AA118" s="79"/>
    </row>
    <row r="119" spans="2:33" s="10" customFormat="1" ht="15.75" x14ac:dyDescent="0.25">
      <c r="Z119" s="79"/>
      <c r="AA119" s="79"/>
    </row>
    <row r="120" spans="2:33" s="10" customFormat="1" x14ac:dyDescent="0.2"/>
    <row r="121" spans="2:33" s="10" customFormat="1" x14ac:dyDescent="0.2"/>
    <row r="122" spans="2:33" s="10" customFormat="1" x14ac:dyDescent="0.2"/>
    <row r="123" spans="2:33" s="10" customFormat="1" x14ac:dyDescent="0.2"/>
    <row r="124" spans="2:33" s="10" customFormat="1" x14ac:dyDescent="0.2"/>
    <row r="125" spans="2:33" s="10" customFormat="1" x14ac:dyDescent="0.2"/>
    <row r="126" spans="2:33" s="10" customFormat="1" x14ac:dyDescent="0.2"/>
    <row r="127" spans="2:33" s="10" customFormat="1" x14ac:dyDescent="0.2"/>
    <row r="128" spans="2:33" s="10" customFormat="1" x14ac:dyDescent="0.2"/>
    <row r="129" s="10" customFormat="1" x14ac:dyDescent="0.2"/>
    <row r="130" s="10" customFormat="1" x14ac:dyDescent="0.2"/>
    <row r="131" s="10" customFormat="1" x14ac:dyDescent="0.2"/>
  </sheetData>
  <mergeCells count="16">
    <mergeCell ref="Z118:AA118"/>
    <mergeCell ref="Z119:AA119"/>
    <mergeCell ref="E14:I14"/>
    <mergeCell ref="C19:I19"/>
    <mergeCell ref="J19:P19"/>
    <mergeCell ref="Q19:V19"/>
    <mergeCell ref="W19:AC19"/>
    <mergeCell ref="B63:D63"/>
    <mergeCell ref="E63:I63"/>
    <mergeCell ref="B14:D14"/>
    <mergeCell ref="AD19:AJ19"/>
    <mergeCell ref="C34:I34"/>
    <mergeCell ref="J34:P34"/>
    <mergeCell ref="Q34:V34"/>
    <mergeCell ref="W34:AC34"/>
    <mergeCell ref="AD34:AJ34"/>
  </mergeCells>
  <phoneticPr fontId="18" type="noConversion"/>
  <conditionalFormatting sqref="E107:E111 X29:AC31 AE29:AJ31 C22:AJ24 D29:V31 C37:AJ41 C46:AJ62 AA112:AC112 C64:AJ106 J63:AJ63">
    <cfRule type="expression" dxfId="3" priority="1" stopIfTrue="1">
      <formula>IF(#REF!&lt;#REF!,1,0)</formula>
    </cfRule>
    <cfRule type="expression" dxfId="2" priority="2" stopIfTrue="1">
      <formula>IF(#REF!&gt;#REF!,1,0)</formula>
    </cfRule>
  </conditionalFormatting>
  <conditionalFormatting sqref="AD19 W19 Q19 J19 C19 AD34 W34 Q34 J34 C34">
    <cfRule type="expression" dxfId="1" priority="3" stopIfTrue="1">
      <formula>IF(#REF!&lt;#REF!,1,0)</formula>
    </cfRule>
    <cfRule type="expression" dxfId="0" priority="4" stopIfTrue="1">
      <formula>IF(#REF!&gt;#REF!,1,0)</formula>
    </cfRule>
  </conditionalFormatting>
  <pageMargins left="0" right="0" top="0" bottom="0" header="0" footer="0"/>
  <pageSetup paperSize="9" scale="30" orientation="landscape" r:id="rId1"/>
  <headerFooter alignWithMargins="0">
    <oddFooter>&amp;R&amp;16strana (1/1&amp;"/,Obyčejné")&amp;LCEZ Prodej_Týdeník prodeje EE_04
 týden_20130128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croll Bar 1">
              <controlPr defaultSiz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790575</xdr:colOff>
                    <xdr:row>105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Legenda</vt:lpstr>
      <vt:lpstr>namerena data</vt:lpstr>
      <vt:lpstr>fakturace</vt:lpstr>
      <vt:lpstr>Graf</vt:lpstr>
      <vt:lpstr>MESIC</vt:lpstr>
      <vt:lpstr>Graf!Oblast_tisku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Moučka Vojtěch</dc:creator>
  <cp:lastModifiedBy>Moučka Vojtěch</cp:lastModifiedBy>
  <cp:lastPrinted>2013-02-18T12:50:30Z</cp:lastPrinted>
  <dcterms:created xsi:type="dcterms:W3CDTF">2013-01-30T07:46:00Z</dcterms:created>
  <dcterms:modified xsi:type="dcterms:W3CDTF">2013-05-14T08:26:32Z</dcterms:modified>
</cp:coreProperties>
</file>