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 yWindow="675" windowWidth="10500" windowHeight="2130" tabRatio="820"/>
  </bookViews>
  <sheets>
    <sheet name="Obsah" sheetId="5" r:id="rId1"/>
    <sheet name="Hlavní ukazatele" sheetId="18" r:id="rId2"/>
    <sheet name="Výsledovka" sheetId="22" r:id="rId3"/>
    <sheet name="Rozvaha" sheetId="29" r:id="rId4"/>
    <sheet name="Uplný výsledek" sheetId="23" r:id="rId5"/>
    <sheet name="Penežní toky" sheetId="30" r:id="rId6"/>
    <sheet name="Vlastní kapitál" sheetId="31" r:id="rId7"/>
    <sheet name="Segmenty" sheetId="32" r:id="rId8"/>
    <sheet name="EBITDA detail" sheetId="19" r:id="rId9"/>
    <sheet name="Bilance elektřiny" sheetId="21" r:id="rId10"/>
  </sheets>
  <externalReferences>
    <externalReference r:id="rId11"/>
    <externalReference r:id="rId12"/>
    <externalReference r:id="rId13"/>
    <externalReference r:id="rId14"/>
  </externalReferences>
  <definedNames>
    <definedName name="_xlnm._FilterDatabase" localSheetId="9" hidden="1">'Bilance elektřiny'!$A$1:$DX$57</definedName>
    <definedName name="_Hlk101339158" localSheetId="3">Rozvaha!$A$7</definedName>
    <definedName name="_Hlk129517294" localSheetId="3">Rozvaha!$A$19</definedName>
    <definedName name="_Hlt38191344" localSheetId="3">Rozvaha!$A$16</definedName>
    <definedName name="_Toc412116372" localSheetId="2">Výsledovka!$C$2</definedName>
    <definedName name="_Toc412116373" localSheetId="4">'Uplný výsledek'!$C$2</definedName>
    <definedName name="_Toc412116375" localSheetId="5">'Penežní toky'!$B$2</definedName>
    <definedName name="_Toc475010117" localSheetId="4">'Uplný výsledek'!$C$1</definedName>
    <definedName name="Cabulka1" localSheetId="9">'[1]Table (staty)'!$A$1:$BB$1000</definedName>
    <definedName name="Cabulka1">'[2]Table (staty)'!$A$1:$BB$1000</definedName>
    <definedName name="DF_GRID_1">[3]bilance_aktuální_období!$F$15:$M$55</definedName>
    <definedName name="jazyk" localSheetId="9">#REF!</definedName>
    <definedName name="jazyk" localSheetId="8">#REF!</definedName>
    <definedName name="jazyk" localSheetId="1">#REF!</definedName>
    <definedName name="jazyk">#REF!</definedName>
    <definedName name="_xlnm.Print_Titles" localSheetId="9">'Bilance elektřiny'!$BA:$BB</definedName>
    <definedName name="_xlnm.Print_Area" localSheetId="0">Obsah!$A$1:$C$22</definedName>
    <definedName name="rok_aktualni" localSheetId="3">Rozvaha!$C$7</definedName>
    <definedName name="rok_aktualni_minus2" localSheetId="6">'Vlastní kapitál'!$A$12</definedName>
    <definedName name="rok_predchozi" localSheetId="3">Rozvaha!$D$7</definedName>
    <definedName name="Tabulka3" localSheetId="9">'[1]Table (provozni)'!$A$1:$BZ$533</definedName>
    <definedName name="Tabulka3">'[2]Table (provozni)'!$A$1:$BZ$533</definedName>
  </definedNames>
  <calcPr calcId="145621"/>
</workbook>
</file>

<file path=xl/calcChain.xml><?xml version="1.0" encoding="utf-8"?>
<calcChain xmlns="http://schemas.openxmlformats.org/spreadsheetml/2006/main">
  <c r="B1" i="18" l="1"/>
  <c r="H2" i="18"/>
  <c r="H3" i="18"/>
  <c r="H4" i="18"/>
  <c r="H5" i="18"/>
  <c r="H6" i="18"/>
  <c r="H7" i="18"/>
  <c r="H8" i="18"/>
  <c r="H9" i="18"/>
  <c r="H10" i="18"/>
  <c r="H11" i="18"/>
  <c r="H12" i="18"/>
  <c r="H13" i="18"/>
  <c r="H14" i="18"/>
  <c r="H15" i="18"/>
  <c r="H16" i="18"/>
  <c r="H17" i="18"/>
  <c r="H18" i="18"/>
  <c r="H19" i="18"/>
  <c r="H20" i="18"/>
  <c r="H21" i="18"/>
  <c r="H22" i="18"/>
  <c r="H25" i="18"/>
</calcChain>
</file>

<file path=xl/sharedStrings.xml><?xml version="1.0" encoding="utf-8"?>
<sst xmlns="http://schemas.openxmlformats.org/spreadsheetml/2006/main" count="1167" uniqueCount="462">
  <si>
    <t>CEZ GROUP</t>
  </si>
  <si>
    <t>Depreciation and amortization</t>
  </si>
  <si>
    <t>-</t>
  </si>
  <si>
    <t>Interest income</t>
  </si>
  <si>
    <t>Share of profit (loss) from associates and joint-ventures</t>
  </si>
  <si>
    <t>Income before income taxes</t>
  </si>
  <si>
    <t>Income taxes</t>
  </si>
  <si>
    <t>Net income</t>
  </si>
  <si>
    <t>Non-controlling interests</t>
  </si>
  <si>
    <t>EBITDA</t>
  </si>
  <si>
    <t>Plant in service</t>
  </si>
  <si>
    <t>Less accumulated depreciation and impairment</t>
  </si>
  <si>
    <t>Nuclear fuel, at amortized cost</t>
  </si>
  <si>
    <t>Investment in associates and joint-ventures</t>
  </si>
  <si>
    <t>Investments and other financial assets, net</t>
  </si>
  <si>
    <t>Intangible assets, net</t>
  </si>
  <si>
    <t>Deferred tax assets</t>
  </si>
  <si>
    <t>Receivables, net</t>
  </si>
  <si>
    <t>Income tax receivable</t>
  </si>
  <si>
    <t>Materials and supplies, net</t>
  </si>
  <si>
    <t>Emission rights</t>
  </si>
  <si>
    <t>Other financial assets, net</t>
  </si>
  <si>
    <t>Other current assets</t>
  </si>
  <si>
    <t>Assets classified as held for sale</t>
  </si>
  <si>
    <t>Stated capital</t>
  </si>
  <si>
    <t>Treasury shares</t>
  </si>
  <si>
    <t>Retained earnings and other reserves</t>
  </si>
  <si>
    <t>Long-term debt, net of current portion</t>
  </si>
  <si>
    <t>Provisions</t>
  </si>
  <si>
    <t>Other long-term liabilities</t>
  </si>
  <si>
    <t>Short-term loans</t>
  </si>
  <si>
    <t>Current portion of long-term debt</t>
  </si>
  <si>
    <t>Income tax payable</t>
  </si>
  <si>
    <t>Accrued liabilities</t>
  </si>
  <si>
    <t xml:space="preserve">Disclaimer </t>
  </si>
  <si>
    <t>Total</t>
  </si>
  <si>
    <t>Index 
2017/2016
(%)</t>
  </si>
  <si>
    <t>MW</t>
  </si>
  <si>
    <t>GWh</t>
  </si>
  <si>
    <t>TJ</t>
  </si>
  <si>
    <t>EBIT</t>
  </si>
  <si>
    <t>Total assets</t>
  </si>
  <si>
    <t>%</t>
  </si>
  <si>
    <t xml:space="preserve">% </t>
  </si>
  <si>
    <t xml:space="preserve">EBITDA </t>
  </si>
  <si>
    <t xml:space="preserve">EBIT </t>
  </si>
  <si>
    <t>CAPEX</t>
  </si>
  <si>
    <t xml:space="preserve"> % </t>
  </si>
  <si>
    <t>GW</t>
  </si>
  <si>
    <t>TWh</t>
  </si>
  <si>
    <t>Distribution</t>
  </si>
  <si>
    <t xml:space="preserve"> +/-</t>
  </si>
  <si>
    <t>Sales</t>
  </si>
  <si>
    <t>Mining</t>
  </si>
  <si>
    <t>Other</t>
  </si>
  <si>
    <t>SKUPINA ČEZ</t>
  </si>
  <si>
    <t>KONSOLIDOVANÁ ROZVAHA</t>
  </si>
  <si>
    <t>CONSOLIDATED BALANCE SHEET</t>
  </si>
  <si>
    <t>v mil. Kč</t>
  </si>
  <si>
    <t>in CZK Millions</t>
  </si>
  <si>
    <t>AKTIVA:</t>
  </si>
  <si>
    <t>ASSETS:</t>
  </si>
  <si>
    <t>Dlouhodobý hmotný majetek, brutto</t>
  </si>
  <si>
    <t>Oprávky a opravné položky</t>
  </si>
  <si>
    <t>Dlouhodobý hmotný majetek, netto</t>
  </si>
  <si>
    <t>Net plant in service</t>
  </si>
  <si>
    <t>Jaderné palivo, netto</t>
  </si>
  <si>
    <t>Nedokončené hmotné investice, netto</t>
  </si>
  <si>
    <t>Dlouhodobý hmotný majetek, jaderné palivo a investice celkem</t>
  </si>
  <si>
    <t>Total property, plant and equipment</t>
  </si>
  <si>
    <t>Investice v přidružených a společných podnicích</t>
  </si>
  <si>
    <t>Ostatní dlouhodobý finanční majetek, netto</t>
  </si>
  <si>
    <t>Dlouhodobý nehmotný majetek, netto</t>
  </si>
  <si>
    <t>Odložená daňová pohledávka</t>
  </si>
  <si>
    <t>Ostatní stálá aktiva celkem</t>
  </si>
  <si>
    <t>Total other non-current assets</t>
  </si>
  <si>
    <t>Stálá aktiva celkem</t>
  </si>
  <si>
    <t>Total non-current assets</t>
  </si>
  <si>
    <t>Pohledávky, netto</t>
  </si>
  <si>
    <t>Pohledávka z titulu daně z příjmů</t>
  </si>
  <si>
    <t>Zásoby materiálu, netto</t>
  </si>
  <si>
    <t>Zásoby fosilních paliv</t>
  </si>
  <si>
    <t>Emisní povolenky</t>
  </si>
  <si>
    <t>Ostatní finanční aktiva, netto</t>
  </si>
  <si>
    <t>Aktiva klasifikovaná jako držená k prodeji</t>
  </si>
  <si>
    <t>Oběžná aktiva celkem</t>
  </si>
  <si>
    <t>Total current assets</t>
  </si>
  <si>
    <t>Aktiva celkem</t>
  </si>
  <si>
    <t>PASIVA:</t>
  </si>
  <si>
    <t>EQUITY AND LIABILITIES:</t>
  </si>
  <si>
    <t>Základní kapitál</t>
  </si>
  <si>
    <t>Vlastní akcie</t>
  </si>
  <si>
    <t>Nerozdělené zisky a kapitálové fondy</t>
  </si>
  <si>
    <t>Vlastní kapitál přiřaditelný akcionářům mateřského podniku celkem</t>
  </si>
  <si>
    <t>Total equity attributable to equity holders of the parent</t>
  </si>
  <si>
    <t>Nekontrolní podíly</t>
  </si>
  <si>
    <t xml:space="preserve">Vlastní kapitál celkem </t>
  </si>
  <si>
    <t>Total equity</t>
  </si>
  <si>
    <t>Dlouhodobé dluhy bez krátkodobé části</t>
  </si>
  <si>
    <t>Rezervy</t>
  </si>
  <si>
    <t>Odložený daňový závazek</t>
  </si>
  <si>
    <t>Ostatní dlouhodobé závazky</t>
  </si>
  <si>
    <t>Dlouhodobé závazky celkem</t>
  </si>
  <si>
    <t>Krátkodobé úvěry</t>
  </si>
  <si>
    <t>Krátkodobá část dlouhodobých dluhů</t>
  </si>
  <si>
    <t>Obchodní a jiné závazky</t>
  </si>
  <si>
    <t>Závazek z titulu daně z příjmů</t>
  </si>
  <si>
    <t>Ostatní pasiva</t>
  </si>
  <si>
    <t>Závazky související s aktivy klasifikovanými jako držená k prodeji</t>
  </si>
  <si>
    <t>Liabilities associated with assets classified as held for sale</t>
  </si>
  <si>
    <t>Krátkodobé závazky celkem</t>
  </si>
  <si>
    <t>Total current liabilities</t>
  </si>
  <si>
    <t>Pasiva celkem</t>
  </si>
  <si>
    <t>Total equity and liabilities</t>
  </si>
  <si>
    <t>KONSOLIDOVANÝ VÝKAZ ZISKU A ZTRÁTY</t>
  </si>
  <si>
    <t>Tržby z prodeje elektřiny a souvisejících služeb</t>
  </si>
  <si>
    <t>Ostatní provozní výnosy</t>
  </si>
  <si>
    <t>Provozní výnosy celkem</t>
  </si>
  <si>
    <t>Total revenues and other operating income</t>
  </si>
  <si>
    <t>Zisky a ztráty z derivátových obchodů s komoditami, netto</t>
  </si>
  <si>
    <t>Palivo</t>
  </si>
  <si>
    <t>Nákup energie a související služby</t>
  </si>
  <si>
    <t>Opravy a údržba</t>
  </si>
  <si>
    <t>Odpisy</t>
  </si>
  <si>
    <t>Opravné položky k dlouhodobému hmotnému a nehmotnému majetku včetně goodwillu</t>
  </si>
  <si>
    <t>Impairment of property, plant and equipment and intangible assets including goodwill</t>
  </si>
  <si>
    <t>Osobní náklady</t>
  </si>
  <si>
    <t>Materiál</t>
  </si>
  <si>
    <t>Emisní povolenky, netto</t>
  </si>
  <si>
    <t>Ostatní provozní náklady</t>
  </si>
  <si>
    <t>Zisk před zdaněním a ostatními náklady a výnosy</t>
  </si>
  <si>
    <t>Nákladové úroky z dluhů</t>
  </si>
  <si>
    <t>Nákladové úroky z rezerv</t>
  </si>
  <si>
    <t>Výnosové úroky</t>
  </si>
  <si>
    <t>Kurzové zisky a ztráty, netto</t>
  </si>
  <si>
    <t>Ostatní finanční náklady</t>
  </si>
  <si>
    <t>Ostatní finanční výnosy</t>
  </si>
  <si>
    <t>Zisky a ztráty z přidružených a společných podniků</t>
  </si>
  <si>
    <t>Ostatní náklady a výnosy celkem</t>
  </si>
  <si>
    <t>Zisk před zdaněním</t>
  </si>
  <si>
    <t>Daň z příjmů</t>
  </si>
  <si>
    <t>Zisk po zdanění</t>
  </si>
  <si>
    <t>Zisk po zdanění přiřaditelný na:</t>
  </si>
  <si>
    <t>Podíly akcionářů mateřského podniku</t>
  </si>
  <si>
    <t>Čistý zisk na akcii přiřaditelný na podíly akcionářů mateřského podniku (Kč na akcii):</t>
  </si>
  <si>
    <t>Základní</t>
  </si>
  <si>
    <t>Zředěný</t>
  </si>
  <si>
    <t>KONSOLIDOVANÝ VÝKAZ O ÚPLNÉM VÝSLEDKU</t>
  </si>
  <si>
    <t>Změna reálné hodnoty finančních nástrojů zajišťujících peněžní toky účtovaná do vlastního kapitálu</t>
  </si>
  <si>
    <t>Odúčtování zajištění peněžních toků do výsledku hospodaření</t>
  </si>
  <si>
    <t xml:space="preserve">Rozdíly z kurzových přepočtů dceřiných podniků </t>
  </si>
  <si>
    <t>Rozdíly z kurzových přepočtů přidružených a společných podniků</t>
  </si>
  <si>
    <t>Odúčtování rozdílů z kurzových přepočtů z vlastního kapitálu</t>
  </si>
  <si>
    <t>Odložená daň z příjmů související s ostatním úplným výsledkem</t>
  </si>
  <si>
    <t>Úplný výsledek po zdanění celkem</t>
  </si>
  <si>
    <t>Úplný výsledek celkem přiřaditelný na:</t>
  </si>
  <si>
    <t>KONSOLIDOVANÝ VÝKAZ ZMĚN VLASTNÍHO KAPITÁLU</t>
  </si>
  <si>
    <t>CONSOLIDATED STATEMENT OF CHANGES IN EQUITY</t>
  </si>
  <si>
    <t>Podíl přiřaditelný akcionářům mateřského podniku</t>
  </si>
  <si>
    <t xml:space="preserve">Nekontrolní podíly </t>
  </si>
  <si>
    <t>Vlastní kapitál celkem</t>
  </si>
  <si>
    <t>Rozdíly z kurzových přepočtů</t>
  </si>
  <si>
    <t xml:space="preserve">Zajištění peněžních toků </t>
  </si>
  <si>
    <t>Nerozdělené zisky</t>
  </si>
  <si>
    <t>Celkem</t>
  </si>
  <si>
    <t>Attributable to equity holders of the parent</t>
  </si>
  <si>
    <t>Translation difference</t>
  </si>
  <si>
    <t>Cash flow hedge reserve</t>
  </si>
  <si>
    <t>Retained earnings</t>
  </si>
  <si>
    <t>Ostatní úplný výsledek</t>
  </si>
  <si>
    <t>Other comprehensive income</t>
  </si>
  <si>
    <t>Úplný výsledek celkem</t>
  </si>
  <si>
    <t>Total comprehensive income</t>
  </si>
  <si>
    <t>Opční práva na nákup akcií</t>
  </si>
  <si>
    <t>Share options</t>
  </si>
  <si>
    <t>Převod zaniklých opčních práv v rámci vlastního kapitálu</t>
  </si>
  <si>
    <t>Akvizice nekontrolních podílů</t>
  </si>
  <si>
    <t>Acquisition of non-controlling interests</t>
  </si>
  <si>
    <t>Opce na nákup nekontrolních podílů</t>
  </si>
  <si>
    <t>Stav k 31. 12. 2016</t>
  </si>
  <si>
    <t>December 31, 2016</t>
  </si>
  <si>
    <t>Prodej vlastních akcií</t>
  </si>
  <si>
    <t>Sale of treasury shares</t>
  </si>
  <si>
    <t>Transfer of exercised and forfeited share options within equity</t>
  </si>
  <si>
    <t>Stav k 31. 12. 2017</t>
  </si>
  <si>
    <t>December 31, 2017</t>
  </si>
  <si>
    <t>KONSOLIDOVANÝ VÝKAZ O PENĚŽNÍCH TOCÍCH</t>
  </si>
  <si>
    <t>CONSOLIDATED STATEMENT OF CASH FLOWS</t>
  </si>
  <si>
    <t>Čistý peněžní tok z provozní činnosti</t>
  </si>
  <si>
    <t>INFORMACE O PROVOZNÍCH SEGMENTECH</t>
  </si>
  <si>
    <t xml:space="preserve">INFORMATION BY OPERATING SEGMENTS </t>
  </si>
  <si>
    <t>Výroba - tradiční energetika</t>
  </si>
  <si>
    <t>Výroba - nová energetika</t>
  </si>
  <si>
    <t>Distribuce</t>
  </si>
  <si>
    <t>Prodej</t>
  </si>
  <si>
    <t>Těžba</t>
  </si>
  <si>
    <t>Ostatní</t>
  </si>
  <si>
    <t>Součet za segmenty</t>
  </si>
  <si>
    <t>Eliminace</t>
  </si>
  <si>
    <t>Konsoli-dované údaje</t>
  </si>
  <si>
    <t>Generation - Traditional Energy</t>
  </si>
  <si>
    <t>Generation - New Energy</t>
  </si>
  <si>
    <t>Combined</t>
  </si>
  <si>
    <t>Elimination</t>
  </si>
  <si>
    <t>Consoli-dated</t>
  </si>
  <si>
    <t>Provozní výnosy kromě výnosů mezi segmenty</t>
  </si>
  <si>
    <t>Revenues and other operating income - other than intersegment</t>
  </si>
  <si>
    <t>Provozní výnosy mezi segmenty</t>
  </si>
  <si>
    <t>Revenues and other operating income - intersegment</t>
  </si>
  <si>
    <t>Nákladové úroky z dluhů a rezerv</t>
  </si>
  <si>
    <t>Interest on debt and provisions</t>
  </si>
  <si>
    <t>Zisky a ztráty z přidružených a společných podniků</t>
  </si>
  <si>
    <t>Identifikovatelná aktiva</t>
  </si>
  <si>
    <t>Identifiable assets</t>
  </si>
  <si>
    <t>Investice v přidružených a společných podnicích</t>
  </si>
  <si>
    <t>Nealokovaná aktiva</t>
  </si>
  <si>
    <t>Unallocated assets</t>
  </si>
  <si>
    <t>Pořízení stálých aktiv</t>
  </si>
  <si>
    <t>Capital expenditure</t>
  </si>
  <si>
    <t>Přehled vybraných ukazatelů Skupiny ČEZ v souladu s IFRS</t>
  </si>
  <si>
    <t>Instalovaný výkon</t>
  </si>
  <si>
    <t>Výroba elektřiny (brutto)</t>
  </si>
  <si>
    <t>Prodej elektřiny 1)</t>
  </si>
  <si>
    <t>Prodej tepla 1)</t>
  </si>
  <si>
    <t>Prodej plynu 1)</t>
  </si>
  <si>
    <t>Fyzický počet zaměstnanců k 31. 12.</t>
  </si>
  <si>
    <t>osob</t>
  </si>
  <si>
    <t>Provozní výnosy</t>
  </si>
  <si>
    <t>mil. Kč</t>
  </si>
  <si>
    <t>z toho: tržby z prodeje elektřiny 
a souvisejících služeb</t>
  </si>
  <si>
    <t>Zisk po zdanění očištěný 2)</t>
  </si>
  <si>
    <t>Zisk na akcii - základní</t>
  </si>
  <si>
    <t>Kč / akcie</t>
  </si>
  <si>
    <t>Dividenda na akcii (hrubá) 3)</t>
  </si>
  <si>
    <t>Kapitálové investice (CAPEX) 4)</t>
  </si>
  <si>
    <t>Finanční investice 5)</t>
  </si>
  <si>
    <t>Aktiva</t>
  </si>
  <si>
    <t>z toho: dlouhodobý hmotný majetek 6)</t>
  </si>
  <si>
    <t>Vlastní kapitál (vč. nekontrolních podílů)</t>
  </si>
  <si>
    <t>Čistý dluh</t>
  </si>
  <si>
    <t>Rentabilita investovaného kapitálu (ROIC)</t>
  </si>
  <si>
    <t>Rentabilita vlastního kapitálu, čistá (ROE)</t>
  </si>
  <si>
    <t>Čistý dluh / EBITDA</t>
  </si>
  <si>
    <r>
      <rPr>
        <vertAlign val="superscript"/>
        <sz val="9"/>
        <color theme="1"/>
        <rFont val="Arial"/>
        <family val="2"/>
        <charset val="238"/>
      </rPr>
      <t>1)</t>
    </r>
    <r>
      <rPr>
        <sz val="9"/>
        <color theme="1"/>
        <rFont val="Arial"/>
        <family val="2"/>
        <charset val="238"/>
      </rPr>
      <t xml:space="preserve"> Prodej koncovým zákazníkům (mimo Skupinu ČEZ).</t>
    </r>
  </si>
  <si>
    <r>
      <rPr>
        <vertAlign val="superscript"/>
        <sz val="9"/>
        <color theme="1"/>
        <rFont val="Arial"/>
        <family val="2"/>
        <charset val="238"/>
      </rPr>
      <t>2)</t>
    </r>
    <r>
      <rPr>
        <sz val="9"/>
        <color theme="1"/>
        <rFont val="Arial"/>
        <family val="2"/>
        <charset val="238"/>
      </rPr>
      <t xml:space="preserve"> Zisk po zdanění očištěný neobsahuje mimořádné vlivy, které obecně nesouvisejí s běžným hospodařením daného roku (zejména opravné 
    položky k dlouhodobému majetku). V I. čtvrtletí 2017 došlo k upřesnění definice Čistý zisk očištěný (viz kapitolu Metodika výpočtu ukazatelů
    nespecifikovaných v rámci IFRS).</t>
    </r>
  </si>
  <si>
    <r>
      <rPr>
        <vertAlign val="superscript"/>
        <sz val="9"/>
        <color theme="1"/>
        <rFont val="Arial"/>
        <family val="2"/>
        <charset val="238"/>
      </rPr>
      <t>3)</t>
    </r>
    <r>
      <rPr>
        <sz val="9"/>
        <color theme="1"/>
        <rFont val="Arial"/>
        <family val="2"/>
        <charset val="238"/>
      </rPr>
      <t xml:space="preserve"> Přiznaná v daném roce ze zisku předchozích let.</t>
    </r>
  </si>
  <si>
    <r>
      <rPr>
        <vertAlign val="superscript"/>
        <sz val="9"/>
        <color theme="1"/>
        <rFont val="Arial"/>
        <family val="2"/>
        <charset val="238"/>
      </rPr>
      <t>4)</t>
    </r>
    <r>
      <rPr>
        <sz val="9"/>
        <color theme="1"/>
        <rFont val="Arial"/>
        <family val="2"/>
        <charset val="238"/>
      </rPr>
      <t xml:space="preserve"> Pořízení hmotných a nehmotných stálých aktiv.</t>
    </r>
  </si>
  <si>
    <r>
      <rPr>
        <vertAlign val="superscript"/>
        <sz val="9"/>
        <color theme="1"/>
        <rFont val="Arial"/>
        <family val="2"/>
        <charset val="238"/>
      </rPr>
      <t>5)</t>
    </r>
    <r>
      <rPr>
        <sz val="9"/>
        <color theme="1"/>
        <rFont val="Arial"/>
        <family val="2"/>
        <charset val="238"/>
      </rPr>
      <t xml:space="preserve"> Pořízení dceřiných a společných podniků, bez nakoupených peněžních prostředků (v rámci tohoto pořízení).</t>
    </r>
  </si>
  <si>
    <r>
      <rPr>
        <vertAlign val="superscript"/>
        <sz val="9"/>
        <color theme="1"/>
        <rFont val="Arial"/>
        <family val="2"/>
        <charset val="238"/>
      </rPr>
      <t>6)</t>
    </r>
    <r>
      <rPr>
        <sz val="9"/>
        <color theme="1"/>
        <rFont val="Arial"/>
        <family val="2"/>
        <charset val="238"/>
      </rPr>
      <t xml:space="preserve"> Dlouhodobý hmotný majetek včetně jaderného paliva a investic.</t>
    </r>
  </si>
  <si>
    <t>(mld. Kč)</t>
  </si>
  <si>
    <t>Rozdíl</t>
  </si>
  <si>
    <t>Čistý zisk</t>
  </si>
  <si>
    <t>Provozní CF</t>
  </si>
  <si>
    <t>Výroba elektřiny - tradiční energetika</t>
  </si>
  <si>
    <t>Výroba elektřiny - nová energetika</t>
  </si>
  <si>
    <t xml:space="preserve">Distribuce elektřiny konc. zákazníkům                                   </t>
  </si>
  <si>
    <t>Prodej elektřiny konc. zákazníkům</t>
  </si>
  <si>
    <t>Prodej plynu koncovým zákazníkům</t>
  </si>
  <si>
    <t>Prodej tepla</t>
  </si>
  <si>
    <t>tis. TJ</t>
  </si>
  <si>
    <t>tis. osob</t>
  </si>
  <si>
    <t>EBITDA (mld. Kč)</t>
  </si>
  <si>
    <t>Česká republika</t>
  </si>
  <si>
    <t>Polsko</t>
  </si>
  <si>
    <t>Další státy</t>
  </si>
  <si>
    <t>Rumunsko</t>
  </si>
  <si>
    <t>Německo</t>
  </si>
  <si>
    <t>Bulharsko</t>
  </si>
  <si>
    <t>Bilance elektřiny (GWh)</t>
  </si>
  <si>
    <t>Bilance elektřiny (GWh) po zemích</t>
  </si>
  <si>
    <t>Bilance elektřiny (GWh) po segmentech</t>
  </si>
  <si>
    <t>Skupina ČEZ</t>
  </si>
  <si>
    <t>Dodávka</t>
  </si>
  <si>
    <t>Výroba</t>
  </si>
  <si>
    <t>Vlastní a ostatní spotřeba včetně přečerpávání</t>
  </si>
  <si>
    <t>Prodej koncovým zákazníkům</t>
  </si>
  <si>
    <t>Saldo velkoobchodu</t>
  </si>
  <si>
    <t>Prodej na velkoobchodním trhu</t>
  </si>
  <si>
    <t>Nákup na velkoobchodním trhu</t>
  </si>
  <si>
    <t>Ztráty v sítích</t>
  </si>
  <si>
    <t>Výroba elektřiny podle zdroje energie (GWh)</t>
  </si>
  <si>
    <t>Výroba elektřiny podle zdroje energie (GWh) po zemích</t>
  </si>
  <si>
    <t>Výroba elektřiny podle zdroje energie (GWh) po segmentech</t>
  </si>
  <si>
    <t>Jádro</t>
  </si>
  <si>
    <t>Uhlí</t>
  </si>
  <si>
    <t>Voda</t>
  </si>
  <si>
    <t>Biomasa</t>
  </si>
  <si>
    <t>Fotovoltaika</t>
  </si>
  <si>
    <t>Vítr</t>
  </si>
  <si>
    <t>Zemní plyn</t>
  </si>
  <si>
    <t>Bioplyn</t>
  </si>
  <si>
    <t>Prodej elektřiny koncovým zákazníkům (GWh)</t>
  </si>
  <si>
    <t>Prodej elektřiny koncovým zákazníkům (GWh) po zemích</t>
  </si>
  <si>
    <t>Prodej elektřiny koncovým zákazníkům (GWh) po segmentech</t>
  </si>
  <si>
    <t>Domácnosti</t>
  </si>
  <si>
    <t>Podnikatelský maloodběr</t>
  </si>
  <si>
    <t>Velkoodběratelé</t>
  </si>
  <si>
    <t>Distribuce elektřiny (GWh)</t>
  </si>
  <si>
    <t>Distribuce elektřiny  (GWh) po zemích</t>
  </si>
  <si>
    <t>Distribuce elektřiny koncovým zákazníkům</t>
  </si>
  <si>
    <t>HLAVNÍ UKAZATELE</t>
  </si>
  <si>
    <t>BILANCE ELEKTŘINY</t>
  </si>
  <si>
    <t>EBITDA PO SEGEMNTECH A LOKALITĚ</t>
  </si>
  <si>
    <t>Tento dokument je vytvořen pouze pro informační účely. Ačkoliv ČEZ, a.s. vynakládá veškeré úsilí pro poskytnutí přesných informací, společnost nebere odpovědnost za žádné chyby. Výsledky jsou prezentovány na základě mezinárodních standardů účetního výkaznictví (IFRS). Všechny výsledky jsou konsolidované, pokud není uvedeno jinak. V případě nesrovnalostí mezi tímto dokumentem a příslušnou tiskovou zprávou, konferenčním hovorem nebo prezentací pro konferenční hovor, mají přednost data v příslušné tiskové zprávě, konferenčním hovoru nebo prezentaci pro konferenční hovor.</t>
  </si>
  <si>
    <t>OBSAH</t>
  </si>
  <si>
    <t>Index 2018/2017</t>
  </si>
  <si>
    <t>Tržby z prodeje plynu, uhlí a tepla a ostatní tržby</t>
  </si>
  <si>
    <t>Nedílnou součástí těchto konsolidovaných účetních výkazů je příloha.</t>
  </si>
  <si>
    <t>An integral part of these consolidated financial statements are the notes.</t>
  </si>
  <si>
    <t>Link</t>
  </si>
  <si>
    <t>Construction work in progress</t>
  </si>
  <si>
    <t>Finanční aktiva s omezeným disponováním, netto</t>
  </si>
  <si>
    <t>Restricted financial assets, net</t>
  </si>
  <si>
    <t>Peněžní prostředky a peněžní ekvivalenty, netto</t>
  </si>
  <si>
    <t>Cash and cash equivalents, net</t>
  </si>
  <si>
    <t xml:space="preserve">Fossil fuel stocks </t>
  </si>
  <si>
    <t>Ostatní oběžná aktiva, netto</t>
  </si>
  <si>
    <t xml:space="preserve">Stated capital </t>
  </si>
  <si>
    <t xml:space="preserve">Provisions </t>
  </si>
  <si>
    <t>Deferred tax liabilities</t>
  </si>
  <si>
    <t>Total long-term liabilities</t>
  </si>
  <si>
    <t xml:space="preserve">Trade and other payables </t>
  </si>
  <si>
    <t>Změna reálné hodnoty dluhových nástrojů účtovaná do vlastního kapitálu</t>
  </si>
  <si>
    <t>Odúčtování dluhových nástrojů z vlastního kapitálu</t>
  </si>
  <si>
    <t>Změna reálné hodnoty kapitálových nástrojů účtovaná do vlastního kapitálu</t>
  </si>
  <si>
    <t>Odúčtování kapitálových nástrojů z vlastního kapitálu</t>
  </si>
  <si>
    <t>Podíl na ostatních změnách vlastního kapitálu přidružených a společných podniků</t>
  </si>
  <si>
    <t>Dluhové nástoje</t>
  </si>
  <si>
    <t>Kapitálové nástroje
a ostatní fondy</t>
  </si>
  <si>
    <t>Debt instru-ments</t>
  </si>
  <si>
    <t>Equity instruments and other reserves</t>
  </si>
  <si>
    <t xml:space="preserve">Zisk po zdanění </t>
  </si>
  <si>
    <t>Aplikace nových IFRS</t>
  </si>
  <si>
    <t>Application of new IFRSs</t>
  </si>
  <si>
    <t>January 1, 2018 (restated)</t>
  </si>
  <si>
    <t>Prodej nekontrolních podílů</t>
  </si>
  <si>
    <t>Sale of non-controlling interests</t>
  </si>
  <si>
    <t>Put options held by non-controlling interests</t>
  </si>
  <si>
    <t xml:space="preserve">Nákladové úroky z dluhů a rezerv </t>
  </si>
  <si>
    <t xml:space="preserve">Daň z příjmů </t>
  </si>
  <si>
    <t>K 31. 12. 2017:</t>
  </si>
  <si>
    <t>AT DECEMBER 31, 2017:</t>
  </si>
  <si>
    <t>Investment in associates joint-ventures</t>
  </si>
  <si>
    <t>PROVOZNÍ ČINNOST:</t>
  </si>
  <si>
    <t>OPERATING ACTIVITIES:</t>
  </si>
  <si>
    <t>Úpravy o nepeněžní operace:</t>
  </si>
  <si>
    <t>Adjustments to reconcile income before income taxes to net cash provided by operating activities:</t>
  </si>
  <si>
    <t xml:space="preserve">Depreciation and amortization </t>
  </si>
  <si>
    <t>Amortizace jaderného paliva</t>
  </si>
  <si>
    <t>Amortization of nuclear fuel</t>
  </si>
  <si>
    <t>Zisk z prodeje stálých aktiv, netto</t>
  </si>
  <si>
    <t>Gain on non-current asset retirements, net</t>
  </si>
  <si>
    <t>Foreign exchange rate losses (gains), net</t>
  </si>
  <si>
    <t>Nákladové a výnosové úroky, přijaté dividendy, netto</t>
  </si>
  <si>
    <t>Interest expense, interest income and dividend income, net</t>
  </si>
  <si>
    <t>Změna stavu rezerv</t>
  </si>
  <si>
    <t>Opravné položky k dlouhodobému hmotnému a nehmotnému majetku včetně goodwillu</t>
  </si>
  <si>
    <t>Ostatní opravné položky a ostatní nepeněžní náklady a výnosy</t>
  </si>
  <si>
    <t xml:space="preserve">Valuation allowances and other adjustments </t>
  </si>
  <si>
    <t>Share of (profit) loss from associates and joint-ventures</t>
  </si>
  <si>
    <t>Změna stavu aktiv a pasiv:</t>
  </si>
  <si>
    <t>Changes in assets and liabilities:</t>
  </si>
  <si>
    <t>Pohledávky</t>
  </si>
  <si>
    <t>Receivables</t>
  </si>
  <si>
    <t>Zásoby materiálu a fosilních paliv</t>
  </si>
  <si>
    <t>Materials, supplies and fossil fuel stocks</t>
  </si>
  <si>
    <t>Pohledávky a závazky z derivátů</t>
  </si>
  <si>
    <t xml:space="preserve">Receivables and payables from derivatives </t>
  </si>
  <si>
    <t>Ostatní oběžná aktiva</t>
  </si>
  <si>
    <t>Trade and other payables</t>
  </si>
  <si>
    <t>Peněžní prostředky vytvořené provozní činností</t>
  </si>
  <si>
    <t>Cash generated from operations</t>
  </si>
  <si>
    <t>Zaplacená daň z příjmů</t>
  </si>
  <si>
    <t>Income taxes paid</t>
  </si>
  <si>
    <t xml:space="preserve">Placené úroky s výjimkou kapitalizovaných úroků </t>
  </si>
  <si>
    <t>Interest paid, net of capitalized interest</t>
  </si>
  <si>
    <t>Přijaté úroky</t>
  </si>
  <si>
    <t>Interest received</t>
  </si>
  <si>
    <t>Net cash provided by operating activities</t>
  </si>
  <si>
    <t>INVESTIČNÍ ČINNOST:</t>
  </si>
  <si>
    <t>INVESTING ACTIVITIES:</t>
  </si>
  <si>
    <t>Pořízení dceřiných, přidružených a společných podniků, bez nakoupených peněžních prostředků</t>
  </si>
  <si>
    <t>Acquisition of subsidiaries, associates and joint-ventures, net of cash acquired</t>
  </si>
  <si>
    <t>Prodej dceřiných, přidružených a společných podniků, bez pozbytých peněžních prostředků</t>
  </si>
  <si>
    <t>Disposal of subsidiaries, associates and joint-ventures, net of cash disposed of</t>
  </si>
  <si>
    <t>Nabytí stálých aktiv, vč. kapitalizovaných úroků</t>
  </si>
  <si>
    <t>Additions to non-current assets, including capitalized interest</t>
  </si>
  <si>
    <t>Příjmy z prodeje stálých aktiv</t>
  </si>
  <si>
    <t>Proceeds from sale of non-current assets</t>
  </si>
  <si>
    <t>Poskytnuté půjčky</t>
  </si>
  <si>
    <t>Loans made</t>
  </si>
  <si>
    <t>Splátky poskytnutých půjček</t>
  </si>
  <si>
    <t>Repayment of loans</t>
  </si>
  <si>
    <t>Změna stavu finančních aktiv s omezeným disponováním</t>
  </si>
  <si>
    <t>Change in restricted financial assets</t>
  </si>
  <si>
    <t>Peněžní prostředky použité na investiční činnost</t>
  </si>
  <si>
    <t>Total cash used in investing activities</t>
  </si>
  <si>
    <t>FINANČNÍ ČINNOST:</t>
  </si>
  <si>
    <t>FINANCING ACTIVITIES:</t>
  </si>
  <si>
    <t>Čerpání úvěrů a půjček</t>
  </si>
  <si>
    <t>Proceeds from borrowings</t>
  </si>
  <si>
    <t>Splátky úvěrů a půjček</t>
  </si>
  <si>
    <t>Payments of borrowings</t>
  </si>
  <si>
    <t>Přírůstky ostatních dlouhodobých závazků</t>
  </si>
  <si>
    <t>Proceeds from other long-term liabilities</t>
  </si>
  <si>
    <t>Úhrady ostatních dlouhodobých závazků</t>
  </si>
  <si>
    <t>Payments of other long-term liabilities</t>
  </si>
  <si>
    <t>Dividendy zaplacené akcionářům společnosti</t>
  </si>
  <si>
    <t>Dividends paid to Company’s shareholders</t>
  </si>
  <si>
    <t>Čistý peněžní tok z finanční činnosti</t>
  </si>
  <si>
    <t>Total cash used in financing activities</t>
  </si>
  <si>
    <t>Vliv kurzových rozdílů a opravných položek na výši peněžních prostředků</t>
  </si>
  <si>
    <t>Net effect of currency translation and impairment in cash</t>
  </si>
  <si>
    <t>Čistý přírůstek peněžních prostředků a peněžních ekvivalentů</t>
  </si>
  <si>
    <t>Net increase in cash and cash equivalents</t>
  </si>
  <si>
    <t>Peněžní prostředky a peněžní ekvivalenty na počátku období</t>
  </si>
  <si>
    <t>Cash and cash equivalents at beginning of period</t>
  </si>
  <si>
    <t>Peněžní prostředky a peněžní ekvivalenty ke konci období</t>
  </si>
  <si>
    <t>Cash and cash equivalents at end of period</t>
  </si>
  <si>
    <t>Dodatečné informace k výkazu o peněžních tocích</t>
  </si>
  <si>
    <t>Supplementary cash flow information</t>
  </si>
  <si>
    <t>Celkové zaplacené úroky</t>
  </si>
  <si>
    <t>Total cash paid for interest</t>
  </si>
  <si>
    <t>1- 6/ 2017</t>
  </si>
  <si>
    <t>1- 6/ 2018</t>
  </si>
  <si>
    <t>Provozní výnosy - srovnatelné ****</t>
  </si>
  <si>
    <t>Čistý zisk - očištěný *</t>
  </si>
  <si>
    <t>Čistý dluh **</t>
  </si>
  <si>
    <t>Instalovaný výkon **</t>
  </si>
  <si>
    <t xml:space="preserve">Fyzický počet zaměstnanců **  *** </t>
  </si>
  <si>
    <t>&gt;200%</t>
  </si>
  <si>
    <t>I. pololetí 2017</t>
  </si>
  <si>
    <t>I. pololetí 2018</t>
  </si>
  <si>
    <t>K 30. 6. 2018</t>
  </si>
  <si>
    <t>Zisk z prodeje dceřiných, přidružených  a společných podniků</t>
  </si>
  <si>
    <t>1-6/2018</t>
  </si>
  <si>
    <t>1-6/2017</t>
  </si>
  <si>
    <t>4-6/2018</t>
  </si>
  <si>
    <t>4-6/2017</t>
  </si>
  <si>
    <t>AS OF JUNE 30, 2018</t>
  </si>
  <si>
    <t>Celkový ostatní úplný výsledek po zdanění - položky, které mohou být v budoucnu přeúčtovány do výsledku hospodaření nebo do aktiv</t>
  </si>
  <si>
    <t>FOR THE SIX MONTHS ENDED JUNE 30, 2018</t>
  </si>
  <si>
    <t>Přijaté dividendy</t>
  </si>
  <si>
    <t>Dividends received</t>
  </si>
  <si>
    <t>Dividendy zaplacené akcionářům nekontrolních podílů</t>
  </si>
  <si>
    <t>Dividends paid to non-controlling interests</t>
  </si>
  <si>
    <t>Dividendy</t>
  </si>
  <si>
    <t>Stav k 30. 6. 2017</t>
  </si>
  <si>
    <t>Stav k 1. 1. 2018 (upravený)</t>
  </si>
  <si>
    <t>Převod uplatněných a zaniklých opčních práv v rámci vlastního kapitálu</t>
  </si>
  <si>
    <t>Stav k 30. 6. 2018</t>
  </si>
  <si>
    <t>Dividends</t>
  </si>
  <si>
    <t>Transfer of forfeited share options within equity</t>
  </si>
  <si>
    <t>June 30, 2017</t>
  </si>
  <si>
    <t>June 30, 2018</t>
  </si>
  <si>
    <t xml:space="preserve">K 30. 6. 2018 A 2017, RESP. K 31. 12. 2017 </t>
  </si>
  <si>
    <t>1-6/2018:</t>
  </si>
  <si>
    <t>K 30. 6. 2018:</t>
  </si>
  <si>
    <t>1-6/2017:</t>
  </si>
  <si>
    <t>FOR THE SIX MONTHS ENDED JUNE 30, 2018 AND 2017 AND AT DECEMBER 31, 2017</t>
  </si>
  <si>
    <t>AT JUNE 30, 2018:</t>
  </si>
  <si>
    <t>Mezitimní konsolidovaná účetní závěrka Skupiny ČEZ k 30.6.2018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</si>
</sst>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0.0"/>
    <numFmt numFmtId="167" formatCode="\+0%;\-0%;0%"/>
    <numFmt numFmtId="168" formatCode="\+0%;\-0%"/>
    <numFmt numFmtId="169" formatCode="\+0.0"/>
    <numFmt numFmtId="170" formatCode="0.000"/>
    <numFmt numFmtId="171" formatCode="#,##0.000"/>
  </numFmts>
  <fonts count="57" x14ac:knownFonts="1">
    <font>
      <sz val="11"/>
      <color theme="1"/>
      <name val="Calibri"/>
      <family val="2"/>
      <scheme val="minor"/>
    </font>
    <font>
      <sz val="10"/>
      <name val="Arial"/>
      <family val="2"/>
      <charset val="238"/>
    </font>
    <font>
      <sz val="10"/>
      <color indexed="8"/>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8"/>
      <color indexed="62"/>
      <name val="Cambria"/>
      <family val="2"/>
    </font>
    <font>
      <b/>
      <sz val="10"/>
      <name val="Arial"/>
      <family val="2"/>
      <charset val="238"/>
    </font>
    <font>
      <sz val="8"/>
      <name val="Arial"/>
      <family val="2"/>
    </font>
    <font>
      <b/>
      <sz val="11"/>
      <name val="Calibri"/>
      <family val="2"/>
      <charset val="238"/>
      <scheme val="minor"/>
    </font>
    <font>
      <u/>
      <sz val="11"/>
      <color theme="10"/>
      <name val="Calibri"/>
      <family val="2"/>
    </font>
    <font>
      <u/>
      <sz val="11"/>
      <color theme="10"/>
      <name val="Calibri"/>
      <family val="2"/>
      <scheme val="minor"/>
    </font>
    <font>
      <b/>
      <sz val="12"/>
      <name val="Arial"/>
      <family val="2"/>
    </font>
    <font>
      <b/>
      <sz val="14"/>
      <color theme="1"/>
      <name val="Calibri"/>
      <family val="2"/>
      <charset val="238"/>
      <scheme val="minor"/>
    </font>
    <font>
      <b/>
      <sz val="9"/>
      <color theme="1"/>
      <name val="Calibri"/>
      <family val="2"/>
      <charset val="238"/>
      <scheme val="minor"/>
    </font>
    <font>
      <sz val="10"/>
      <color theme="1"/>
      <name val="Arial"/>
      <family val="2"/>
      <charset val="238"/>
    </font>
    <font>
      <sz val="9"/>
      <color theme="1"/>
      <name val="Arial"/>
      <family val="2"/>
      <charset val="238"/>
    </font>
    <font>
      <sz val="10"/>
      <color rgb="FFFF0000"/>
      <name val="Arial"/>
      <family val="2"/>
      <charset val="238"/>
    </font>
    <font>
      <sz val="8"/>
      <name val="Arial"/>
      <family val="2"/>
      <charset val="238"/>
    </font>
    <font>
      <b/>
      <sz val="9"/>
      <name val="Arial"/>
      <family val="2"/>
      <charset val="238"/>
    </font>
    <font>
      <sz val="11"/>
      <name val="Calibri"/>
      <family val="2"/>
      <charset val="238"/>
      <scheme val="minor"/>
    </font>
    <font>
      <sz val="14"/>
      <name val="Arial"/>
      <family val="2"/>
      <charset val="238"/>
    </font>
    <font>
      <sz val="10"/>
      <name val="Helv"/>
    </font>
    <font>
      <sz val="9"/>
      <name val="Arial"/>
      <family val="2"/>
    </font>
    <font>
      <sz val="10"/>
      <color theme="5" tint="-0.249977111117893"/>
      <name val="Arial"/>
      <family val="2"/>
      <charset val="238"/>
    </font>
    <font>
      <b/>
      <sz val="10"/>
      <color indexed="8"/>
      <name val="Arial"/>
      <family val="2"/>
      <charset val="238"/>
    </font>
    <font>
      <sz val="10"/>
      <color indexed="14"/>
      <name val="Arial"/>
      <family val="2"/>
      <charset val="238"/>
    </font>
    <font>
      <b/>
      <sz val="10"/>
      <color indexed="14"/>
      <name val="Arial"/>
      <family val="2"/>
      <charset val="238"/>
    </font>
    <font>
      <sz val="10"/>
      <color indexed="23"/>
      <name val="Arial"/>
      <family val="2"/>
      <charset val="238"/>
    </font>
    <font>
      <b/>
      <sz val="14"/>
      <name val="Arial"/>
      <family val="2"/>
      <charset val="238"/>
    </font>
    <font>
      <b/>
      <sz val="14"/>
      <color theme="1"/>
      <name val="Arial"/>
      <family val="2"/>
      <charset val="238"/>
    </font>
    <font>
      <b/>
      <sz val="10"/>
      <color theme="1"/>
      <name val="Arial"/>
      <family val="2"/>
      <charset val="238"/>
    </font>
    <font>
      <sz val="10"/>
      <color rgb="FF000000"/>
      <name val="Arial"/>
      <family val="2"/>
      <charset val="238"/>
    </font>
    <font>
      <vertAlign val="superscript"/>
      <sz val="9"/>
      <color theme="1"/>
      <name val="Arial"/>
      <family val="2"/>
      <charset val="238"/>
    </font>
    <font>
      <b/>
      <sz val="12"/>
      <color theme="1"/>
      <name val="Arial"/>
      <family val="2"/>
      <charset val="238"/>
    </font>
    <font>
      <sz val="11"/>
      <color rgb="FFFF0000"/>
      <name val="Calibri"/>
      <family val="2"/>
      <scheme val="minor"/>
    </font>
    <font>
      <u/>
      <sz val="11"/>
      <color rgb="FFFF3300"/>
      <name val="Calibri"/>
      <family val="2"/>
      <scheme val="minor"/>
    </font>
    <font>
      <b/>
      <sz val="10"/>
      <color rgb="FF000000"/>
      <name val="Arial"/>
      <family val="2"/>
      <charset val="238"/>
    </font>
  </fonts>
  <fills count="48">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9"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60"/>
      </patternFill>
    </fill>
    <fill>
      <patternFill patternType="solid">
        <fgColor indexed="22"/>
        <bgColor indexed="64"/>
      </patternFill>
    </fill>
    <fill>
      <patternFill patternType="solid">
        <fgColor rgb="FFFFFF0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theme="9" tint="-0.24994659260841701"/>
      </bottom>
      <diagonal/>
    </border>
    <border>
      <left style="thin">
        <color theme="0"/>
      </left>
      <right style="thin">
        <color theme="0"/>
      </right>
      <top style="thin">
        <color theme="9" tint="-0.24994659260841701"/>
      </top>
      <bottom style="thin">
        <color theme="0" tint="-0.34998626667073579"/>
      </bottom>
      <diagonal/>
    </border>
    <border>
      <left style="thin">
        <color theme="0"/>
      </left>
      <right style="thin">
        <color theme="0"/>
      </right>
      <top style="thin">
        <color theme="0" tint="-0.34998626667073579"/>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bottom/>
      <diagonal/>
    </border>
    <border>
      <left style="thin">
        <color theme="0"/>
      </left>
      <right style="thin">
        <color theme="0"/>
      </right>
      <top style="thin">
        <color theme="0" tint="-0.34998626667073579"/>
      </top>
      <bottom style="thin">
        <color auto="1"/>
      </bottom>
      <diagonal/>
    </border>
    <border>
      <left style="thin">
        <color theme="0"/>
      </left>
      <right style="thin">
        <color theme="0"/>
      </right>
      <top style="thin">
        <color auto="1"/>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53"/>
      </bottom>
      <diagonal/>
    </border>
    <border>
      <left/>
      <right/>
      <top style="thin">
        <color indexed="53"/>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rgb="FFFF0000"/>
      </bottom>
      <diagonal/>
    </border>
    <border>
      <left/>
      <right/>
      <top style="thin">
        <color indexed="53"/>
      </top>
      <bottom/>
      <diagonal/>
    </border>
    <border>
      <left/>
      <right/>
      <top style="thin">
        <color theme="0" tint="-0.24994659260841701"/>
      </top>
      <bottom style="thin">
        <color theme="1"/>
      </bottom>
      <diagonal/>
    </border>
    <border>
      <left/>
      <right/>
      <top style="thin">
        <color theme="1"/>
      </top>
      <bottom/>
      <diagonal/>
    </border>
    <border>
      <left style="thin">
        <color indexed="48"/>
      </left>
      <right style="thin">
        <color indexed="48"/>
      </right>
      <top style="thin">
        <color indexed="48"/>
      </top>
      <bottom style="thin">
        <color indexed="48"/>
      </bottom>
      <diagonal/>
    </border>
    <border>
      <left/>
      <right/>
      <top/>
      <bottom style="thin">
        <color theme="0" tint="-0.24994659260841701"/>
      </bottom>
      <diagonal/>
    </border>
  </borders>
  <cellStyleXfs count="109">
    <xf numFmtId="0" fontId="0" fillId="0" borderId="0"/>
    <xf numFmtId="0" fontId="1" fillId="0" borderId="0"/>
    <xf numFmtId="0" fontId="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3" fillId="25" borderId="0" applyNumberFormat="0" applyBorder="0" applyAlignment="0" applyProtection="0"/>
    <xf numFmtId="0" fontId="5" fillId="16" borderId="0" applyNumberFormat="0" applyBorder="0" applyAlignment="0" applyProtection="0"/>
    <xf numFmtId="0" fontId="6" fillId="26" borderId="1" applyNumberFormat="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8" fillId="0" borderId="0" applyNumberFormat="0" applyFill="0" applyBorder="0" applyAlignment="0" applyProtection="0"/>
    <xf numFmtId="0" fontId="9" fillId="30" borderId="0" applyNumberFormat="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7" borderId="5" applyNumberFormat="0" applyAlignment="0" applyProtection="0"/>
    <xf numFmtId="0" fontId="14" fillId="25" borderId="1" applyNumberFormat="0" applyAlignment="0" applyProtection="0"/>
    <xf numFmtId="0" fontId="15" fillId="0" borderId="6" applyNumberFormat="0" applyFill="0" applyAlignment="0" applyProtection="0"/>
    <xf numFmtId="0" fontId="16" fillId="25" borderId="0" applyNumberFormat="0" applyBorder="0" applyAlignment="0" applyProtection="0"/>
    <xf numFmtId="0" fontId="1" fillId="24" borderId="7" applyNumberFormat="0" applyFont="0" applyAlignment="0" applyProtection="0"/>
    <xf numFmtId="0" fontId="17" fillId="26" borderId="8" applyNumberFormat="0" applyAlignment="0" applyProtection="0"/>
    <xf numFmtId="4" fontId="18" fillId="31" borderId="9" applyNumberFormat="0" applyProtection="0">
      <alignment vertical="center"/>
    </xf>
    <xf numFmtId="4" fontId="19" fillId="31" borderId="9" applyNumberFormat="0" applyProtection="0">
      <alignment vertical="center"/>
    </xf>
    <xf numFmtId="4" fontId="18" fillId="31" borderId="9" applyNumberFormat="0" applyProtection="0">
      <alignment horizontal="left" vertical="center" indent="1"/>
    </xf>
    <xf numFmtId="0" fontId="18" fillId="31" borderId="9" applyNumberFormat="0" applyProtection="0">
      <alignment horizontal="left" vertical="top" indent="1"/>
    </xf>
    <xf numFmtId="4" fontId="2" fillId="7" borderId="9" applyNumberFormat="0" applyProtection="0">
      <alignment horizontal="right" vertical="center"/>
    </xf>
    <xf numFmtId="4" fontId="2" fillId="3" borderId="9" applyNumberFormat="0" applyProtection="0">
      <alignment horizontal="right" vertical="center"/>
    </xf>
    <xf numFmtId="4" fontId="2" fillId="32" borderId="9" applyNumberFormat="0" applyProtection="0">
      <alignment horizontal="right" vertical="center"/>
    </xf>
    <xf numFmtId="4" fontId="2" fillId="33" borderId="9" applyNumberFormat="0" applyProtection="0">
      <alignment horizontal="right" vertical="center"/>
    </xf>
    <xf numFmtId="4" fontId="2" fillId="34" borderId="9" applyNumberFormat="0" applyProtection="0">
      <alignment horizontal="right" vertical="center"/>
    </xf>
    <xf numFmtId="4" fontId="2" fillId="35" borderId="9" applyNumberFormat="0" applyProtection="0">
      <alignment horizontal="right" vertical="center"/>
    </xf>
    <xf numFmtId="4" fontId="2" fillId="9" borderId="9" applyNumberFormat="0" applyProtection="0">
      <alignment horizontal="right" vertical="center"/>
    </xf>
    <xf numFmtId="4" fontId="2" fillId="36" borderId="9" applyNumberFormat="0" applyProtection="0">
      <alignment horizontal="right" vertical="center"/>
    </xf>
    <xf numFmtId="4" fontId="2" fillId="37" borderId="9" applyNumberFormat="0" applyProtection="0">
      <alignment horizontal="right" vertical="center"/>
    </xf>
    <xf numFmtId="4" fontId="18" fillId="38" borderId="10" applyNumberFormat="0" applyProtection="0">
      <alignment horizontal="left" vertical="center" indent="1"/>
    </xf>
    <xf numFmtId="4" fontId="2" fillId="39" borderId="0" applyNumberFormat="0" applyProtection="0">
      <alignment horizontal="left" vertical="center" indent="1"/>
    </xf>
    <xf numFmtId="4" fontId="20" fillId="8" borderId="0" applyNumberFormat="0" applyProtection="0">
      <alignment horizontal="left" vertical="center" indent="1"/>
    </xf>
    <xf numFmtId="4" fontId="2" fillId="2" borderId="9" applyNumberFormat="0" applyProtection="0">
      <alignment horizontal="right" vertical="center"/>
    </xf>
    <xf numFmtId="4" fontId="21" fillId="39" borderId="0" applyNumberFormat="0" applyProtection="0">
      <alignment horizontal="left" vertical="center" indent="1"/>
    </xf>
    <xf numFmtId="4" fontId="21" fillId="2" borderId="0" applyNumberFormat="0" applyProtection="0">
      <alignment horizontal="left" vertical="center"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2" borderId="9" applyNumberFormat="0" applyProtection="0">
      <alignment horizontal="left" vertical="center" indent="1"/>
    </xf>
    <xf numFmtId="0" fontId="1" fillId="2" borderId="9" applyNumberFormat="0" applyProtection="0">
      <alignment horizontal="left" vertical="top" indent="1"/>
    </xf>
    <xf numFmtId="0" fontId="1" fillId="6" borderId="9" applyNumberFormat="0" applyProtection="0">
      <alignment horizontal="left" vertical="center" indent="1"/>
    </xf>
    <xf numFmtId="0" fontId="1" fillId="6" borderId="9" applyNumberFormat="0" applyProtection="0">
      <alignment horizontal="left" vertical="top" indent="1"/>
    </xf>
    <xf numFmtId="0" fontId="1" fillId="39" borderId="9" applyNumberFormat="0" applyProtection="0">
      <alignment horizontal="left" vertical="center" indent="1"/>
    </xf>
    <xf numFmtId="0" fontId="1" fillId="39" borderId="9" applyNumberFormat="0" applyProtection="0">
      <alignment horizontal="left" vertical="top" indent="1"/>
    </xf>
    <xf numFmtId="4" fontId="18" fillId="2" borderId="0" applyNumberFormat="0" applyProtection="0">
      <alignment horizontal="left" vertical="center" indent="1"/>
    </xf>
    <xf numFmtId="0" fontId="1" fillId="5" borderId="11" applyNumberFormat="0">
      <protection locked="0"/>
    </xf>
    <xf numFmtId="4" fontId="2" fillId="4" borderId="9" applyNumberFormat="0" applyProtection="0">
      <alignment vertical="center"/>
    </xf>
    <xf numFmtId="4" fontId="22" fillId="4" borderId="9" applyNumberFormat="0" applyProtection="0">
      <alignment vertical="center"/>
    </xf>
    <xf numFmtId="4" fontId="2" fillId="4" borderId="9" applyNumberFormat="0" applyProtection="0">
      <alignment horizontal="left" vertical="center" indent="1"/>
    </xf>
    <xf numFmtId="0" fontId="2" fillId="4" borderId="9" applyNumberFormat="0" applyProtection="0">
      <alignment horizontal="left" vertical="top" indent="1"/>
    </xf>
    <xf numFmtId="4" fontId="2" fillId="39" borderId="9" applyNumberFormat="0" applyProtection="0">
      <alignment horizontal="right" vertical="center"/>
    </xf>
    <xf numFmtId="4" fontId="22" fillId="39" borderId="9" applyNumberFormat="0" applyProtection="0">
      <alignment horizontal="right" vertical="center"/>
    </xf>
    <xf numFmtId="4" fontId="2" fillId="2" borderId="9" applyNumberFormat="0" applyProtection="0">
      <alignment horizontal="left" vertical="center" indent="1"/>
    </xf>
    <xf numFmtId="0" fontId="2" fillId="2" borderId="9" applyNumberFormat="0" applyProtection="0">
      <alignment horizontal="left" vertical="top" indent="1"/>
    </xf>
    <xf numFmtId="4" fontId="23" fillId="40" borderId="0" applyNumberFormat="0" applyProtection="0">
      <alignment horizontal="left" vertical="center" indent="1"/>
    </xf>
    <xf numFmtId="4" fontId="24" fillId="39" borderId="9" applyNumberFormat="0" applyProtection="0">
      <alignment horizontal="right" vertical="center"/>
    </xf>
    <xf numFmtId="0" fontId="25" fillId="0" borderId="0" applyNumberFormat="0" applyFill="0" applyBorder="0" applyAlignment="0" applyProtection="0"/>
    <xf numFmtId="0" fontId="3" fillId="10" borderId="0" applyNumberFormat="0" applyBorder="0" applyAlignment="0" applyProtection="0"/>
    <xf numFmtId="0" fontId="27" fillId="2" borderId="9" applyNumberFormat="0" applyProtection="0">
      <alignment horizontal="left" vertical="top" indent="1"/>
    </xf>
    <xf numFmtId="0" fontId="3" fillId="14" borderId="0" applyNumberFormat="0" applyBorder="0" applyAlignment="0" applyProtection="0"/>
    <xf numFmtId="0" fontId="3" fillId="17"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7" borderId="0" applyNumberFormat="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37" fillId="45" borderId="0"/>
    <xf numFmtId="0" fontId="41" fillId="0" borderId="0"/>
    <xf numFmtId="0" fontId="1" fillId="0" borderId="0"/>
    <xf numFmtId="0" fontId="1" fillId="0" borderId="0"/>
    <xf numFmtId="0" fontId="41" fillId="0" borderId="0"/>
    <xf numFmtId="0" fontId="42" fillId="0" borderId="0">
      <alignment vertical="top"/>
    </xf>
    <xf numFmtId="0" fontId="34" fillId="0" borderId="0"/>
    <xf numFmtId="0" fontId="1" fillId="39" borderId="37" applyNumberFormat="0" applyProtection="0">
      <alignment horizontal="left" vertical="center" indent="1"/>
    </xf>
    <xf numFmtId="0" fontId="1" fillId="6" borderId="37" applyNumberFormat="0" applyProtection="0">
      <alignment horizontal="left" vertical="center" indent="1"/>
    </xf>
    <xf numFmtId="0" fontId="1" fillId="2" borderId="37" applyNumberFormat="0" applyProtection="0">
      <alignment horizontal="left" vertical="center" indent="1"/>
    </xf>
    <xf numFmtId="0" fontId="34" fillId="0" borderId="0"/>
  </cellStyleXfs>
  <cellXfs count="302">
    <xf numFmtId="0" fontId="0" fillId="0" borderId="0" xfId="0"/>
    <xf numFmtId="0" fontId="28" fillId="42" borderId="13" xfId="97" applyFont="1" applyFill="1" applyBorder="1"/>
    <xf numFmtId="0" fontId="28" fillId="42" borderId="14" xfId="97" applyFont="1" applyFill="1" applyBorder="1" applyAlignment="1" applyProtection="1">
      <alignment horizontal="left" vertical="center"/>
    </xf>
    <xf numFmtId="0" fontId="28" fillId="42" borderId="14" xfId="97" applyFont="1" applyFill="1" applyBorder="1"/>
    <xf numFmtId="0" fontId="28" fillId="42" borderId="15" xfId="97" applyFont="1" applyFill="1" applyBorder="1"/>
    <xf numFmtId="0" fontId="34" fillId="43" borderId="16" xfId="0" applyFont="1" applyFill="1" applyBorder="1" applyAlignment="1">
      <alignment vertical="top"/>
    </xf>
    <xf numFmtId="0" fontId="34" fillId="43" borderId="16" xfId="0" applyFont="1" applyFill="1" applyBorder="1" applyAlignment="1">
      <alignment horizontal="right" vertical="top"/>
    </xf>
    <xf numFmtId="0" fontId="34" fillId="43" borderId="16" xfId="0" applyFont="1" applyFill="1" applyBorder="1" applyAlignment="1">
      <alignment horizontal="right" vertical="top" wrapText="1"/>
    </xf>
    <xf numFmtId="0" fontId="0" fillId="44" borderId="0" xfId="0" applyFill="1"/>
    <xf numFmtId="0" fontId="34" fillId="0" borderId="17" xfId="0" applyFont="1" applyFill="1" applyBorder="1" applyAlignment="1">
      <alignment vertical="top"/>
    </xf>
    <xf numFmtId="0" fontId="34" fillId="44" borderId="17" xfId="0" applyNumberFormat="1" applyFont="1" applyFill="1" applyBorder="1" applyAlignment="1">
      <alignment vertical="top"/>
    </xf>
    <xf numFmtId="3" fontId="1" fillId="44" borderId="17" xfId="0" applyNumberFormat="1" applyFont="1" applyFill="1" applyBorder="1" applyAlignment="1">
      <alignment horizontal="right" vertical="top"/>
    </xf>
    <xf numFmtId="3" fontId="1" fillId="0" borderId="17" xfId="0" applyNumberFormat="1" applyFont="1" applyFill="1" applyBorder="1" applyAlignment="1">
      <alignment horizontal="right" vertical="top"/>
    </xf>
    <xf numFmtId="3" fontId="1" fillId="43" borderId="17" xfId="0" applyNumberFormat="1" applyFont="1" applyFill="1" applyBorder="1" applyAlignment="1">
      <alignment horizontal="right" vertical="top"/>
    </xf>
    <xf numFmtId="164" fontId="1" fillId="0" borderId="17" xfId="0" applyNumberFormat="1" applyFont="1" applyFill="1" applyBorder="1" applyAlignment="1">
      <alignment horizontal="right" vertical="top"/>
    </xf>
    <xf numFmtId="0" fontId="34" fillId="0" borderId="18" xfId="0" applyFont="1" applyFill="1" applyBorder="1" applyAlignment="1">
      <alignment vertical="top"/>
    </xf>
    <xf numFmtId="3" fontId="1" fillId="44" borderId="18" xfId="0" applyNumberFormat="1" applyFont="1" applyFill="1" applyBorder="1" applyAlignment="1">
      <alignment horizontal="right" vertical="top"/>
    </xf>
    <xf numFmtId="3" fontId="1" fillId="0" borderId="18" xfId="0" applyNumberFormat="1" applyFont="1" applyFill="1" applyBorder="1" applyAlignment="1">
      <alignment horizontal="right" vertical="top"/>
    </xf>
    <xf numFmtId="3" fontId="1" fillId="0" borderId="19" xfId="0" applyNumberFormat="1" applyFont="1" applyFill="1" applyBorder="1" applyAlignment="1">
      <alignment horizontal="right" vertical="top"/>
    </xf>
    <xf numFmtId="3" fontId="1" fillId="43" borderId="19" xfId="0" applyNumberFormat="1" applyFont="1" applyFill="1" applyBorder="1" applyAlignment="1">
      <alignment horizontal="right" vertical="top"/>
    </xf>
    <xf numFmtId="164" fontId="1" fillId="0" borderId="18" xfId="0" applyNumberFormat="1" applyFont="1" applyFill="1" applyBorder="1" applyAlignment="1">
      <alignment horizontal="right" vertical="top"/>
    </xf>
    <xf numFmtId="0" fontId="34" fillId="0" borderId="20" xfId="0" applyFont="1" applyFill="1" applyBorder="1" applyAlignment="1">
      <alignment vertical="top"/>
    </xf>
    <xf numFmtId="3" fontId="1" fillId="44" borderId="20" xfId="0" applyNumberFormat="1" applyFont="1" applyFill="1" applyBorder="1" applyAlignment="1">
      <alignment horizontal="right" vertical="top"/>
    </xf>
    <xf numFmtId="3" fontId="1" fillId="0" borderId="20" xfId="0" applyNumberFormat="1" applyFont="1" applyFill="1" applyBorder="1" applyAlignment="1">
      <alignment horizontal="right" vertical="top"/>
    </xf>
    <xf numFmtId="3" fontId="1" fillId="0" borderId="21" xfId="0" applyNumberFormat="1" applyFont="1" applyFill="1" applyBorder="1" applyAlignment="1">
      <alignment horizontal="right" vertical="top"/>
    </xf>
    <xf numFmtId="3" fontId="1" fillId="43" borderId="21" xfId="0" applyNumberFormat="1" applyFont="1" applyFill="1" applyBorder="1" applyAlignment="1">
      <alignment horizontal="right" vertical="top"/>
    </xf>
    <xf numFmtId="0" fontId="34" fillId="0" borderId="22" xfId="0" applyFont="1" applyFill="1" applyBorder="1" applyAlignment="1">
      <alignment vertical="top"/>
    </xf>
    <xf numFmtId="3" fontId="1" fillId="44" borderId="22" xfId="0" applyNumberFormat="1" applyFont="1" applyFill="1" applyBorder="1" applyAlignment="1">
      <alignment horizontal="right" vertical="top"/>
    </xf>
    <xf numFmtId="3" fontId="1" fillId="0" borderId="22" xfId="0" applyNumberFormat="1" applyFont="1" applyFill="1" applyBorder="1" applyAlignment="1">
      <alignment horizontal="right" vertical="top"/>
    </xf>
    <xf numFmtId="3" fontId="1" fillId="43" borderId="22" xfId="0" applyNumberFormat="1" applyFont="1" applyFill="1" applyBorder="1" applyAlignment="1">
      <alignment horizontal="right" vertical="top"/>
    </xf>
    <xf numFmtId="164" fontId="1" fillId="0" borderId="22" xfId="0" applyNumberFormat="1" applyFont="1" applyFill="1" applyBorder="1" applyAlignment="1">
      <alignment horizontal="right" vertical="top"/>
    </xf>
    <xf numFmtId="0" fontId="34" fillId="0" borderId="19" xfId="0" applyFont="1" applyBorder="1" applyAlignment="1">
      <alignment vertical="top"/>
    </xf>
    <xf numFmtId="3" fontId="1" fillId="0" borderId="19" xfId="0" applyNumberFormat="1" applyFont="1" applyBorder="1" applyAlignment="1">
      <alignment horizontal="right" vertical="top"/>
    </xf>
    <xf numFmtId="3" fontId="34" fillId="0" borderId="19" xfId="0" applyNumberFormat="1" applyFont="1" applyFill="1" applyBorder="1" applyAlignment="1">
      <alignment horizontal="right" vertical="top"/>
    </xf>
    <xf numFmtId="3" fontId="34" fillId="43" borderId="19" xfId="0" applyNumberFormat="1" applyFont="1" applyFill="1" applyBorder="1" applyAlignment="1">
      <alignment horizontal="right" vertical="top"/>
    </xf>
    <xf numFmtId="164" fontId="1" fillId="0" borderId="21" xfId="0" applyNumberFormat="1" applyFont="1" applyFill="1" applyBorder="1" applyAlignment="1">
      <alignment horizontal="right" vertical="top"/>
    </xf>
    <xf numFmtId="0" fontId="34" fillId="0" borderId="18" xfId="0" applyFont="1" applyBorder="1" applyAlignment="1">
      <alignment horizontal="left" vertical="top" wrapText="1" indent="2"/>
    </xf>
    <xf numFmtId="0" fontId="34" fillId="0" borderId="18" xfId="0" applyFont="1" applyBorder="1" applyAlignment="1">
      <alignment vertical="center"/>
    </xf>
    <xf numFmtId="3" fontId="1" fillId="0" borderId="19" xfId="0" applyNumberFormat="1" applyFont="1" applyBorder="1" applyAlignment="1">
      <alignment horizontal="right" vertical="center"/>
    </xf>
    <xf numFmtId="3" fontId="34" fillId="0" borderId="19" xfId="0" applyNumberFormat="1" applyFont="1" applyFill="1" applyBorder="1" applyAlignment="1">
      <alignment horizontal="right" vertical="center"/>
    </xf>
    <xf numFmtId="3" fontId="34" fillId="43" borderId="19" xfId="0" applyNumberFormat="1" applyFont="1" applyFill="1" applyBorder="1" applyAlignment="1">
      <alignment horizontal="right" vertical="center"/>
    </xf>
    <xf numFmtId="0" fontId="34" fillId="0" borderId="18" xfId="0" applyFont="1" applyBorder="1" applyAlignment="1">
      <alignment vertical="top"/>
    </xf>
    <xf numFmtId="3" fontId="1" fillId="44" borderId="19" xfId="0" applyNumberFormat="1" applyFont="1" applyFill="1" applyBorder="1" applyAlignment="1">
      <alignment horizontal="right" vertical="top"/>
    </xf>
    <xf numFmtId="3" fontId="0" fillId="44" borderId="19" xfId="0" applyNumberFormat="1" applyFont="1" applyFill="1" applyBorder="1" applyAlignment="1">
      <alignment horizontal="right" vertical="top"/>
    </xf>
    <xf numFmtId="3" fontId="0" fillId="0" borderId="19" xfId="0" applyNumberFormat="1" applyFont="1" applyFill="1" applyBorder="1" applyAlignment="1">
      <alignment horizontal="right" vertical="top"/>
    </xf>
    <xf numFmtId="164" fontId="1" fillId="44" borderId="19" xfId="0" applyNumberFormat="1" applyFont="1" applyFill="1" applyBorder="1" applyAlignment="1">
      <alignment horizontal="right" vertical="top"/>
    </xf>
    <xf numFmtId="164" fontId="34" fillId="0" borderId="19" xfId="0" applyNumberFormat="1" applyFont="1" applyFill="1" applyBorder="1" applyAlignment="1">
      <alignment horizontal="right" vertical="top"/>
    </xf>
    <xf numFmtId="164" fontId="34" fillId="43" borderId="19" xfId="0" applyNumberFormat="1" applyFont="1" applyFill="1" applyBorder="1" applyAlignment="1">
      <alignment horizontal="right" vertical="top"/>
    </xf>
    <xf numFmtId="164" fontId="1" fillId="44" borderId="22" xfId="0" applyNumberFormat="1" applyFont="1" applyFill="1" applyBorder="1" applyAlignment="1">
      <alignment horizontal="right" vertical="top"/>
    </xf>
    <xf numFmtId="164" fontId="34" fillId="43" borderId="22" xfId="0" applyNumberFormat="1" applyFont="1" applyFill="1" applyBorder="1" applyAlignment="1">
      <alignment horizontal="right" vertical="top"/>
    </xf>
    <xf numFmtId="0" fontId="34" fillId="44" borderId="18" xfId="0" applyFont="1" applyFill="1" applyBorder="1" applyAlignment="1">
      <alignment vertical="top"/>
    </xf>
    <xf numFmtId="3" fontId="34" fillId="0" borderId="18" xfId="0" applyNumberFormat="1" applyFont="1" applyFill="1" applyBorder="1" applyAlignment="1">
      <alignment horizontal="right" vertical="top"/>
    </xf>
    <xf numFmtId="0" fontId="34" fillId="0" borderId="18" xfId="0" applyFont="1" applyBorder="1" applyAlignment="1">
      <alignment horizontal="left" vertical="top" indent="2"/>
    </xf>
    <xf numFmtId="165" fontId="1" fillId="44" borderId="19" xfId="0" applyNumberFormat="1" applyFont="1" applyFill="1" applyBorder="1" applyAlignment="1">
      <alignment horizontal="right" vertical="top"/>
    </xf>
    <xf numFmtId="165" fontId="1" fillId="0" borderId="19" xfId="0" applyNumberFormat="1" applyFont="1" applyFill="1" applyBorder="1" applyAlignment="1">
      <alignment horizontal="right" vertical="top"/>
    </xf>
    <xf numFmtId="165" fontId="1" fillId="43" borderId="19" xfId="0" applyNumberFormat="1" applyFont="1" applyFill="1" applyBorder="1" applyAlignment="1">
      <alignment horizontal="right" vertical="top"/>
    </xf>
    <xf numFmtId="164" fontId="1" fillId="0" borderId="23" xfId="0" applyNumberFormat="1" applyFont="1" applyFill="1" applyBorder="1" applyAlignment="1">
      <alignment horizontal="right" vertical="top"/>
    </xf>
    <xf numFmtId="0" fontId="34" fillId="0" borderId="22" xfId="0" applyFont="1" applyBorder="1" applyAlignment="1">
      <alignment vertical="top"/>
    </xf>
    <xf numFmtId="0" fontId="34" fillId="0" borderId="22" xfId="0" applyFont="1" applyBorder="1" applyAlignment="1">
      <alignment horizontal="left" vertical="top"/>
    </xf>
    <xf numFmtId="4" fontId="1" fillId="44" borderId="22" xfId="0" applyNumberFormat="1" applyFont="1" applyFill="1" applyBorder="1" applyAlignment="1">
      <alignment horizontal="right" vertical="top"/>
    </xf>
    <xf numFmtId="2" fontId="1" fillId="0" borderId="22" xfId="0" applyNumberFormat="1" applyFont="1" applyFill="1" applyBorder="1" applyAlignment="1">
      <alignment horizontal="right" vertical="top"/>
    </xf>
    <xf numFmtId="2" fontId="1" fillId="43" borderId="22" xfId="0" applyNumberFormat="1" applyFont="1" applyFill="1" applyBorder="1" applyAlignment="1">
      <alignment horizontal="right" vertical="top"/>
    </xf>
    <xf numFmtId="0" fontId="35" fillId="0" borderId="24" xfId="0" applyFont="1" applyBorder="1" applyAlignment="1">
      <alignment vertical="top"/>
    </xf>
    <xf numFmtId="164" fontId="36" fillId="44" borderId="21" xfId="0" applyNumberFormat="1" applyFont="1" applyFill="1" applyBorder="1" applyAlignment="1">
      <alignment horizontal="right" vertical="top"/>
    </xf>
    <xf numFmtId="164" fontId="1" fillId="44" borderId="21" xfId="0" applyNumberFormat="1" applyFont="1" applyFill="1" applyBorder="1" applyAlignment="1">
      <alignment horizontal="right" vertical="top"/>
    </xf>
    <xf numFmtId="0" fontId="35" fillId="0" borderId="25" xfId="0" applyFont="1" applyBorder="1" applyAlignment="1">
      <alignment vertical="top"/>
    </xf>
    <xf numFmtId="3" fontId="38" fillId="44" borderId="26" xfId="98" applyNumberFormat="1" applyFont="1" applyFill="1" applyBorder="1"/>
    <xf numFmtId="3" fontId="35" fillId="0" borderId="24" xfId="0" applyNumberFormat="1" applyFont="1" applyBorder="1" applyAlignment="1">
      <alignment vertical="top"/>
    </xf>
    <xf numFmtId="0" fontId="35" fillId="0" borderId="25" xfId="0" applyFont="1" applyBorder="1" applyAlignment="1">
      <alignment horizontal="right" vertical="top"/>
    </xf>
    <xf numFmtId="0" fontId="39" fillId="44" borderId="0" xfId="0" applyFont="1" applyFill="1"/>
    <xf numFmtId="2" fontId="40" fillId="44" borderId="29" xfId="0" applyNumberFormat="1" applyFont="1" applyFill="1" applyBorder="1" applyAlignment="1">
      <alignment horizontal="left"/>
    </xf>
    <xf numFmtId="0" fontId="40" fillId="44" borderId="29" xfId="0" applyNumberFormat="1" applyFont="1" applyFill="1" applyBorder="1" applyAlignment="1">
      <alignment horizontal="right"/>
    </xf>
    <xf numFmtId="49" fontId="40" fillId="44" borderId="29" xfId="0" applyNumberFormat="1" applyFont="1" applyFill="1" applyBorder="1" applyAlignment="1">
      <alignment horizontal="right"/>
    </xf>
    <xf numFmtId="0" fontId="40" fillId="44" borderId="30" xfId="0" applyFont="1" applyFill="1" applyBorder="1"/>
    <xf numFmtId="165" fontId="40" fillId="44" borderId="30" xfId="0" applyNumberFormat="1" applyFont="1" applyFill="1" applyBorder="1" applyAlignment="1">
      <alignment horizontal="right"/>
    </xf>
    <xf numFmtId="164" fontId="40" fillId="43" borderId="30" xfId="99" applyNumberFormat="1" applyFont="1" applyFill="1" applyBorder="1"/>
    <xf numFmtId="166" fontId="40" fillId="44" borderId="30" xfId="0" applyNumberFormat="1" applyFont="1" applyFill="1" applyBorder="1" applyAlignment="1">
      <alignment horizontal="right"/>
    </xf>
    <xf numFmtId="167" fontId="40" fillId="44" borderId="30" xfId="0" applyNumberFormat="1" applyFont="1" applyFill="1" applyBorder="1" applyAlignment="1">
      <alignment horizontal="right"/>
    </xf>
    <xf numFmtId="0" fontId="40" fillId="44" borderId="31" xfId="0" applyFont="1" applyFill="1" applyBorder="1"/>
    <xf numFmtId="165" fontId="40" fillId="44" borderId="31" xfId="0" applyNumberFormat="1" applyFont="1" applyFill="1" applyBorder="1" applyAlignment="1">
      <alignment horizontal="right"/>
    </xf>
    <xf numFmtId="164" fontId="40" fillId="43" borderId="31" xfId="99" applyNumberFormat="1" applyFont="1" applyFill="1" applyBorder="1"/>
    <xf numFmtId="166" fontId="40" fillId="44" borderId="31" xfId="0" applyNumberFormat="1" applyFont="1" applyFill="1" applyBorder="1" applyAlignment="1">
      <alignment horizontal="right"/>
    </xf>
    <xf numFmtId="167" fontId="40" fillId="44" borderId="31" xfId="0" applyNumberFormat="1" applyFont="1" applyFill="1" applyBorder="1" applyAlignment="1">
      <alignment horizontal="right"/>
    </xf>
    <xf numFmtId="165" fontId="40" fillId="43" borderId="31" xfId="0" applyNumberFormat="1" applyFont="1" applyFill="1" applyBorder="1" applyAlignment="1">
      <alignment horizontal="right"/>
    </xf>
    <xf numFmtId="0" fontId="40" fillId="44" borderId="32" xfId="0" applyFont="1" applyFill="1" applyBorder="1"/>
    <xf numFmtId="165" fontId="40" fillId="44" borderId="32" xfId="0" applyNumberFormat="1" applyFont="1" applyFill="1" applyBorder="1"/>
    <xf numFmtId="165" fontId="40" fillId="43" borderId="32" xfId="0" applyNumberFormat="1" applyFont="1" applyFill="1" applyBorder="1" applyAlignment="1">
      <alignment horizontal="right"/>
    </xf>
    <xf numFmtId="166" fontId="40" fillId="44" borderId="32" xfId="0" applyNumberFormat="1" applyFont="1" applyFill="1" applyBorder="1" applyAlignment="1">
      <alignment horizontal="right"/>
    </xf>
    <xf numFmtId="167" fontId="40" fillId="44" borderId="32" xfId="0" applyNumberFormat="1" applyFont="1" applyFill="1" applyBorder="1" applyAlignment="1">
      <alignment horizontal="right"/>
    </xf>
    <xf numFmtId="0" fontId="40" fillId="44" borderId="29" xfId="0" applyFont="1" applyFill="1" applyBorder="1" applyAlignment="1">
      <alignment horizontal="left"/>
    </xf>
    <xf numFmtId="165" fontId="40" fillId="43" borderId="30" xfId="0" applyNumberFormat="1" applyFont="1" applyFill="1" applyBorder="1" applyAlignment="1">
      <alignment horizontal="right"/>
    </xf>
    <xf numFmtId="165" fontId="40" fillId="0" borderId="31" xfId="0" applyNumberFormat="1" applyFont="1" applyFill="1" applyBorder="1" applyAlignment="1">
      <alignment horizontal="right"/>
    </xf>
    <xf numFmtId="165" fontId="40" fillId="44" borderId="32" xfId="0" applyNumberFormat="1" applyFont="1" applyFill="1" applyBorder="1" applyAlignment="1">
      <alignment horizontal="right"/>
    </xf>
    <xf numFmtId="0" fontId="26" fillId="0" borderId="0" xfId="101" applyFont="1" applyAlignment="1"/>
    <xf numFmtId="0" fontId="26" fillId="0" borderId="0" xfId="101" applyFont="1" applyAlignment="1">
      <alignment wrapText="1"/>
    </xf>
    <xf numFmtId="0" fontId="1" fillId="0" borderId="0" xfId="101" applyFont="1"/>
    <xf numFmtId="0" fontId="1" fillId="0" borderId="0" xfId="101" applyFont="1" applyAlignment="1">
      <alignment horizontal="right" indent="1"/>
    </xf>
    <xf numFmtId="0" fontId="0" fillId="0" borderId="0" xfId="0" applyFill="1"/>
    <xf numFmtId="0" fontId="26" fillId="0" borderId="0" xfId="101" applyFont="1"/>
    <xf numFmtId="0" fontId="0" fillId="0" borderId="0" xfId="0" applyFill="1" applyAlignment="1">
      <alignment wrapText="1"/>
    </xf>
    <xf numFmtId="0" fontId="26" fillId="46" borderId="0" xfId="101" applyFont="1" applyFill="1" applyBorder="1" applyAlignment="1">
      <alignment horizontal="left" indent="1"/>
    </xf>
    <xf numFmtId="0" fontId="26" fillId="46" borderId="0" xfId="101" applyFont="1" applyFill="1" applyBorder="1" applyAlignment="1">
      <alignment horizontal="left" wrapText="1"/>
    </xf>
    <xf numFmtId="0" fontId="1" fillId="46" borderId="0" xfId="101" applyFont="1" applyFill="1" applyBorder="1" applyAlignment="1">
      <alignment horizontal="center" wrapText="1"/>
    </xf>
    <xf numFmtId="0" fontId="1" fillId="46" borderId="0" xfId="101" applyFont="1" applyFill="1" applyAlignment="1">
      <alignment horizontal="center" wrapText="1"/>
    </xf>
    <xf numFmtId="0" fontId="1" fillId="0" borderId="0" xfId="101" applyFont="1" applyAlignment="1">
      <alignment horizontal="center" wrapText="1"/>
    </xf>
    <xf numFmtId="0" fontId="1" fillId="0" borderId="0" xfId="101" applyFont="1" applyAlignment="1">
      <alignment wrapText="1"/>
    </xf>
    <xf numFmtId="0" fontId="0" fillId="0" borderId="0" xfId="0" applyFill="1" applyAlignment="1">
      <alignment horizontal="center"/>
    </xf>
    <xf numFmtId="0" fontId="43" fillId="46" borderId="29" xfId="101" applyFont="1" applyFill="1" applyBorder="1" applyAlignment="1">
      <alignment horizontal="center" vertical="center" wrapText="1"/>
    </xf>
    <xf numFmtId="0" fontId="1" fillId="46" borderId="29" xfId="101" applyFont="1" applyFill="1" applyBorder="1" applyAlignment="1">
      <alignment horizontal="center" vertical="center" wrapText="1"/>
    </xf>
    <xf numFmtId="0" fontId="1" fillId="46" borderId="29" xfId="101" applyFont="1" applyFill="1" applyBorder="1" applyAlignment="1">
      <alignment horizontal="center"/>
    </xf>
    <xf numFmtId="0" fontId="1" fillId="0" borderId="0" xfId="101" applyFont="1" applyAlignment="1">
      <alignment horizontal="center"/>
    </xf>
    <xf numFmtId="0" fontId="43" fillId="46" borderId="29" xfId="101" applyFont="1" applyFill="1" applyBorder="1" applyAlignment="1">
      <alignment horizontal="center" vertical="center"/>
    </xf>
    <xf numFmtId="0" fontId="44" fillId="0" borderId="0" xfId="101" applyFont="1" applyFill="1" applyBorder="1"/>
    <xf numFmtId="3" fontId="26" fillId="0" borderId="0" xfId="101" applyNumberFormat="1" applyFont="1" applyFill="1" applyBorder="1" applyAlignment="1">
      <alignment horizontal="right" indent="1"/>
    </xf>
    <xf numFmtId="168" fontId="44" fillId="0" borderId="0" xfId="101" quotePrefix="1" applyNumberFormat="1" applyFont="1" applyFill="1" applyBorder="1" applyAlignment="1">
      <alignment horizontal="right" indent="1"/>
    </xf>
    <xf numFmtId="0" fontId="44" fillId="0" borderId="34" xfId="101" applyFont="1" applyFill="1" applyBorder="1"/>
    <xf numFmtId="168" fontId="44" fillId="0" borderId="34" xfId="101" quotePrefix="1" applyNumberFormat="1" applyFont="1" applyFill="1" applyBorder="1" applyAlignment="1">
      <alignment horizontal="right" indent="1"/>
    </xf>
    <xf numFmtId="169" fontId="44" fillId="0" borderId="34" xfId="101" quotePrefix="1" applyNumberFormat="1" applyFont="1" applyFill="1" applyBorder="1" applyAlignment="1">
      <alignment horizontal="right" indent="1"/>
    </xf>
    <xf numFmtId="0" fontId="1" fillId="0" borderId="34" xfId="101" applyFont="1" applyFill="1" applyBorder="1" applyAlignment="1">
      <alignment horizontal="right" indent="1"/>
    </xf>
    <xf numFmtId="0" fontId="1" fillId="0" borderId="0" xfId="101" applyFont="1" applyFill="1"/>
    <xf numFmtId="3" fontId="1" fillId="0" borderId="0" xfId="101" applyNumberFormat="1" applyFont="1" applyFill="1"/>
    <xf numFmtId="0" fontId="1" fillId="0" borderId="0" xfId="101" applyFont="1" applyFill="1" applyBorder="1" applyAlignment="1">
      <alignment horizontal="left"/>
    </xf>
    <xf numFmtId="3" fontId="1" fillId="0" borderId="0" xfId="101" applyNumberFormat="1" applyFont="1" applyFill="1" applyBorder="1" applyAlignment="1">
      <alignment horizontal="right" indent="1"/>
    </xf>
    <xf numFmtId="168" fontId="21" fillId="0" borderId="0" xfId="101" quotePrefix="1" applyNumberFormat="1" applyFont="1" applyFill="1" applyBorder="1" applyAlignment="1">
      <alignment horizontal="right" indent="1"/>
    </xf>
    <xf numFmtId="0" fontId="21" fillId="0" borderId="0" xfId="101" applyFont="1" applyFill="1" applyBorder="1" applyAlignment="1">
      <alignment horizontal="left" indent="1"/>
    </xf>
    <xf numFmtId="169" fontId="21" fillId="0" borderId="0" xfId="101" quotePrefix="1" applyNumberFormat="1" applyFont="1" applyFill="1" applyBorder="1" applyAlignment="1">
      <alignment horizontal="right" indent="1"/>
    </xf>
    <xf numFmtId="0" fontId="1" fillId="0" borderId="0" xfId="101" applyFont="1" applyFill="1" applyAlignment="1">
      <alignment horizontal="right" indent="1"/>
    </xf>
    <xf numFmtId="0" fontId="21" fillId="0" borderId="0" xfId="101" applyFont="1" applyFill="1" applyBorder="1" applyAlignment="1">
      <alignment horizontal="left" wrapText="1" indent="1"/>
    </xf>
    <xf numFmtId="0" fontId="1" fillId="0" borderId="0" xfId="101" applyFont="1" applyFill="1" applyBorder="1" applyAlignment="1">
      <alignment horizontal="right" indent="1"/>
    </xf>
    <xf numFmtId="169" fontId="44" fillId="0" borderId="0" xfId="101" quotePrefix="1" applyNumberFormat="1" applyFont="1" applyFill="1" applyBorder="1" applyAlignment="1">
      <alignment horizontal="right" indent="1"/>
    </xf>
    <xf numFmtId="0" fontId="1" fillId="0" borderId="0" xfId="101" applyFont="1" applyFill="1" applyBorder="1" applyAlignment="1">
      <alignment horizontal="left" indent="1"/>
    </xf>
    <xf numFmtId="0" fontId="1" fillId="0" borderId="0" xfId="101" applyFont="1" applyFill="1" applyBorder="1"/>
    <xf numFmtId="164" fontId="1" fillId="0" borderId="0" xfId="101" applyNumberFormat="1" applyFont="1" applyFill="1" applyAlignment="1">
      <alignment horizontal="right" indent="1"/>
    </xf>
    <xf numFmtId="0" fontId="26" fillId="46" borderId="0" xfId="101" applyFont="1" applyFill="1" applyBorder="1" applyAlignment="1">
      <alignment horizontal="left" wrapText="1" indent="1"/>
    </xf>
    <xf numFmtId="0" fontId="26" fillId="0" borderId="0" xfId="101" applyFont="1" applyFill="1" applyBorder="1" applyAlignment="1">
      <alignment horizontal="left" wrapText="1"/>
    </xf>
    <xf numFmtId="0" fontId="1" fillId="46" borderId="29" xfId="101" applyFont="1" applyFill="1" applyBorder="1" applyAlignment="1">
      <alignment horizontal="right" vertical="center" wrapText="1" indent="1"/>
    </xf>
    <xf numFmtId="0" fontId="1" fillId="46" borderId="29" xfId="101" applyFont="1" applyFill="1" applyBorder="1"/>
    <xf numFmtId="0" fontId="1" fillId="46" borderId="29" xfId="101" applyFont="1" applyFill="1" applyBorder="1" applyAlignment="1">
      <alignment horizontal="right" indent="1"/>
    </xf>
    <xf numFmtId="0" fontId="43" fillId="0" borderId="0" xfId="101" applyFont="1" applyFill="1" applyBorder="1" applyAlignment="1">
      <alignment horizontal="center" vertical="center"/>
    </xf>
    <xf numFmtId="3" fontId="1" fillId="0" borderId="0" xfId="101" applyNumberFormat="1" applyFont="1" applyFill="1" applyBorder="1"/>
    <xf numFmtId="3" fontId="44" fillId="0" borderId="0" xfId="101" applyNumberFormat="1" applyFont="1" applyFill="1" applyBorder="1"/>
    <xf numFmtId="0" fontId="44" fillId="0" borderId="0" xfId="101" applyFont="1" applyFill="1" applyBorder="1" applyAlignment="1"/>
    <xf numFmtId="3" fontId="44" fillId="0" borderId="0" xfId="101" applyNumberFormat="1" applyFont="1" applyFill="1" applyBorder="1" applyAlignment="1">
      <alignment horizontal="right" indent="1"/>
    </xf>
    <xf numFmtId="0" fontId="44" fillId="0" borderId="0" xfId="101" applyFont="1" applyFill="1" applyBorder="1" applyAlignment="1">
      <alignment horizontal="left" indent="1"/>
    </xf>
    <xf numFmtId="0" fontId="1" fillId="0" borderId="0" xfId="101" applyFont="1" applyBorder="1"/>
    <xf numFmtId="168" fontId="21" fillId="0" borderId="0" xfId="101" quotePrefix="1" applyNumberFormat="1" applyFont="1" applyFill="1" applyBorder="1" applyAlignment="1">
      <alignment horizontal="right"/>
    </xf>
    <xf numFmtId="169" fontId="44" fillId="0" borderId="0" xfId="101" quotePrefix="1" applyNumberFormat="1" applyFont="1" applyFill="1" applyBorder="1" applyAlignment="1">
      <alignment horizontal="right"/>
    </xf>
    <xf numFmtId="0" fontId="1" fillId="0" borderId="0" xfId="101" applyFont="1" applyFill="1" applyBorder="1" applyAlignment="1">
      <alignment horizontal="left" wrapText="1" indent="1"/>
    </xf>
    <xf numFmtId="168" fontId="44" fillId="0" borderId="0" xfId="101" quotePrefix="1" applyNumberFormat="1" applyFont="1" applyFill="1" applyBorder="1" applyAlignment="1">
      <alignment horizontal="right"/>
    </xf>
    <xf numFmtId="0" fontId="26" fillId="0" borderId="0" xfId="101" applyFont="1" applyFill="1" applyBorder="1"/>
    <xf numFmtId="0" fontId="44" fillId="0" borderId="0" xfId="101" applyFont="1" applyFill="1" applyBorder="1" applyAlignment="1">
      <alignment wrapText="1"/>
    </xf>
    <xf numFmtId="3" fontId="26" fillId="0" borderId="0" xfId="101" applyNumberFormat="1" applyFont="1" applyBorder="1" applyAlignment="1">
      <alignment horizontal="right" indent="1"/>
    </xf>
    <xf numFmtId="168" fontId="44" fillId="0" borderId="0" xfId="101" quotePrefix="1" applyNumberFormat="1" applyFont="1" applyBorder="1" applyAlignment="1">
      <alignment horizontal="right"/>
    </xf>
    <xf numFmtId="0" fontId="21" fillId="0" borderId="0" xfId="101" applyFont="1" applyFill="1" applyBorder="1" applyAlignment="1">
      <alignment wrapText="1"/>
    </xf>
    <xf numFmtId="0" fontId="37" fillId="0" borderId="0" xfId="0" applyFont="1" applyFill="1"/>
    <xf numFmtId="0" fontId="45" fillId="0" borderId="0" xfId="101" applyFont="1" applyFill="1" applyBorder="1" applyAlignment="1">
      <alignment horizontal="left" indent="1"/>
    </xf>
    <xf numFmtId="169" fontId="46" fillId="0" borderId="0" xfId="101" quotePrefix="1" applyNumberFormat="1" applyFont="1" applyFill="1" applyBorder="1" applyAlignment="1">
      <alignment horizontal="right"/>
    </xf>
    <xf numFmtId="0" fontId="45" fillId="0" borderId="0" xfId="101" applyFont="1" applyFill="1"/>
    <xf numFmtId="0" fontId="47" fillId="0" borderId="0" xfId="101" applyFont="1" applyFill="1"/>
    <xf numFmtId="0" fontId="47" fillId="0" borderId="0" xfId="101" applyFont="1"/>
    <xf numFmtId="0" fontId="40" fillId="44" borderId="29" xfId="99" applyFont="1" applyFill="1" applyBorder="1" applyAlignment="1">
      <alignment horizontal="left"/>
    </xf>
    <xf numFmtId="3" fontId="40" fillId="44" borderId="29" xfId="99" applyNumberFormat="1" applyFont="1" applyFill="1" applyBorder="1" applyAlignment="1">
      <alignment horizontal="right"/>
    </xf>
    <xf numFmtId="3" fontId="40" fillId="43" borderId="29" xfId="99" applyNumberFormat="1" applyFont="1" applyFill="1" applyBorder="1" applyAlignment="1">
      <alignment horizontal="right"/>
    </xf>
    <xf numFmtId="49" fontId="40" fillId="44" borderId="29" xfId="99" applyNumberFormat="1" applyFont="1" applyFill="1" applyBorder="1" applyAlignment="1">
      <alignment horizontal="right"/>
    </xf>
    <xf numFmtId="0" fontId="40" fillId="44" borderId="30" xfId="99" applyFont="1" applyFill="1" applyBorder="1"/>
    <xf numFmtId="164" fontId="40" fillId="44" borderId="30" xfId="99" applyNumberFormat="1" applyFont="1" applyFill="1" applyBorder="1"/>
    <xf numFmtId="166" fontId="40" fillId="44" borderId="30" xfId="99" applyNumberFormat="1" applyFont="1" applyFill="1" applyBorder="1" applyAlignment="1">
      <alignment horizontal="right"/>
    </xf>
    <xf numFmtId="167" fontId="40" fillId="44" borderId="30" xfId="99" applyNumberFormat="1" applyFont="1" applyFill="1" applyBorder="1" applyAlignment="1">
      <alignment horizontal="right"/>
    </xf>
    <xf numFmtId="0" fontId="40" fillId="44" borderId="31" xfId="99" applyFont="1" applyFill="1" applyBorder="1"/>
    <xf numFmtId="164" fontId="40" fillId="44" borderId="31" xfId="99" applyNumberFormat="1" applyFont="1" applyFill="1" applyBorder="1"/>
    <xf numFmtId="166" fontId="40" fillId="44" borderId="31" xfId="99" applyNumberFormat="1" applyFont="1" applyFill="1" applyBorder="1" applyAlignment="1">
      <alignment horizontal="right"/>
    </xf>
    <xf numFmtId="167" fontId="40" fillId="44" borderId="31" xfId="99" applyNumberFormat="1" applyFont="1" applyFill="1" applyBorder="1" applyAlignment="1">
      <alignment horizontal="right"/>
    </xf>
    <xf numFmtId="0" fontId="40" fillId="44" borderId="35" xfId="99" applyFont="1" applyFill="1" applyBorder="1"/>
    <xf numFmtId="164" fontId="40" fillId="44" borderId="35" xfId="99" applyNumberFormat="1" applyFont="1" applyFill="1" applyBorder="1"/>
    <xf numFmtId="164" fontId="40" fillId="43" borderId="35" xfId="99" applyNumberFormat="1" applyFont="1" applyFill="1" applyBorder="1"/>
    <xf numFmtId="166" fontId="40" fillId="44" borderId="35" xfId="99" applyNumberFormat="1" applyFont="1" applyFill="1" applyBorder="1" applyAlignment="1">
      <alignment horizontal="right"/>
    </xf>
    <xf numFmtId="167" fontId="40" fillId="44" borderId="35" xfId="99" applyNumberFormat="1" applyFont="1" applyFill="1" applyBorder="1" applyAlignment="1">
      <alignment horizontal="right"/>
    </xf>
    <xf numFmtId="0" fontId="48" fillId="44" borderId="36" xfId="99" applyFont="1" applyFill="1" applyBorder="1"/>
    <xf numFmtId="164" fontId="48" fillId="44" borderId="36" xfId="99" applyNumberFormat="1" applyFont="1" applyFill="1" applyBorder="1"/>
    <xf numFmtId="164" fontId="48" fillId="43" borderId="36" xfId="99" applyNumberFormat="1" applyFont="1" applyFill="1" applyBorder="1"/>
    <xf numFmtId="166" fontId="48" fillId="44" borderId="36" xfId="99" applyNumberFormat="1" applyFont="1" applyFill="1" applyBorder="1" applyAlignment="1">
      <alignment horizontal="right"/>
    </xf>
    <xf numFmtId="167" fontId="48" fillId="44" borderId="36" xfId="99" applyNumberFormat="1" applyFont="1" applyFill="1" applyBorder="1" applyAlignment="1">
      <alignment horizontal="right"/>
    </xf>
    <xf numFmtId="0" fontId="37" fillId="44" borderId="0" xfId="99" applyFont="1" applyFill="1"/>
    <xf numFmtId="167" fontId="40" fillId="44" borderId="32" xfId="99" applyNumberFormat="1" applyFont="1" applyFill="1" applyBorder="1" applyAlignment="1">
      <alignment horizontal="right"/>
    </xf>
    <xf numFmtId="0" fontId="40" fillId="44" borderId="32" xfId="99" applyFont="1" applyFill="1" applyBorder="1"/>
    <xf numFmtId="164" fontId="40" fillId="44" borderId="32" xfId="99" applyNumberFormat="1" applyFont="1" applyFill="1" applyBorder="1"/>
    <xf numFmtId="164" fontId="40" fillId="43" borderId="32" xfId="99" applyNumberFormat="1" applyFont="1" applyFill="1" applyBorder="1"/>
    <xf numFmtId="166" fontId="40" fillId="44" borderId="32" xfId="99" applyNumberFormat="1" applyFont="1" applyFill="1" applyBorder="1" applyAlignment="1">
      <alignment horizontal="right"/>
    </xf>
    <xf numFmtId="0" fontId="28" fillId="0" borderId="14" xfId="0" applyFont="1" applyBorder="1"/>
    <xf numFmtId="0" fontId="53" fillId="43" borderId="16" xfId="0" applyFont="1" applyFill="1" applyBorder="1" applyAlignment="1">
      <alignment horizontal="center" vertical="center"/>
    </xf>
    <xf numFmtId="0" fontId="1" fillId="0" borderId="0" xfId="105" quotePrefix="1" applyFill="1" applyBorder="1">
      <alignment horizontal="left" vertical="center" indent="1"/>
    </xf>
    <xf numFmtId="0" fontId="1" fillId="0" borderId="0" xfId="106" quotePrefix="1" applyFill="1" applyBorder="1">
      <alignment horizontal="left" vertical="center" indent="1"/>
    </xf>
    <xf numFmtId="0" fontId="1" fillId="0" borderId="0" xfId="107" quotePrefix="1" applyFill="1" applyBorder="1">
      <alignment horizontal="left" vertical="center" indent="1"/>
    </xf>
    <xf numFmtId="0" fontId="37" fillId="0" borderId="0" xfId="107" quotePrefix="1" applyFont="1" applyFill="1" applyBorder="1">
      <alignment horizontal="left" vertical="center" indent="1"/>
    </xf>
    <xf numFmtId="0" fontId="36" fillId="0" borderId="0" xfId="101" applyFont="1"/>
    <xf numFmtId="0" fontId="54" fillId="0" borderId="0" xfId="0" applyFont="1" applyFill="1"/>
    <xf numFmtId="0" fontId="36" fillId="0" borderId="0" xfId="101" applyFont="1" applyFill="1"/>
    <xf numFmtId="0" fontId="34" fillId="0" borderId="0" xfId="108"/>
    <xf numFmtId="0" fontId="34" fillId="0" borderId="0" xfId="108" applyFont="1" applyAlignment="1">
      <alignment vertical="center" wrapText="1"/>
    </xf>
    <xf numFmtId="0" fontId="50" fillId="0" borderId="0" xfId="108" applyFont="1" applyAlignment="1">
      <alignment vertical="center" wrapText="1"/>
    </xf>
    <xf numFmtId="165" fontId="34" fillId="0" borderId="0" xfId="108" applyNumberFormat="1" applyFont="1" applyAlignment="1">
      <alignment wrapText="1"/>
    </xf>
    <xf numFmtId="0" fontId="34" fillId="0" borderId="0" xfId="108" applyFont="1" applyAlignment="1">
      <alignment horizontal="left" wrapText="1"/>
    </xf>
    <xf numFmtId="0" fontId="34" fillId="0" borderId="0" xfId="108" applyFont="1" applyAlignment="1">
      <alignment wrapText="1"/>
    </xf>
    <xf numFmtId="3" fontId="34" fillId="0" borderId="0" xfId="108" applyNumberFormat="1" applyFont="1" applyAlignment="1">
      <alignment wrapText="1"/>
    </xf>
    <xf numFmtId="0" fontId="50" fillId="0" borderId="0" xfId="108" applyFont="1" applyAlignment="1">
      <alignment wrapText="1"/>
    </xf>
    <xf numFmtId="3" fontId="50" fillId="0" borderId="0" xfId="108" applyNumberFormat="1" applyFont="1" applyAlignment="1">
      <alignment wrapText="1"/>
    </xf>
    <xf numFmtId="0" fontId="50" fillId="0" borderId="0" xfId="108" applyFont="1" applyAlignment="1">
      <alignment horizontal="left" wrapText="1"/>
    </xf>
    <xf numFmtId="14" fontId="50" fillId="0" borderId="0" xfId="108" quotePrefix="1" applyNumberFormat="1" applyFont="1" applyAlignment="1">
      <alignment horizontal="right" vertical="center" wrapText="1"/>
    </xf>
    <xf numFmtId="0" fontId="50" fillId="0" borderId="0" xfId="108" applyFont="1" applyAlignment="1">
      <alignment vertical="center"/>
    </xf>
    <xf numFmtId="0" fontId="50" fillId="0" borderId="0" xfId="108" applyFont="1"/>
    <xf numFmtId="0" fontId="49" fillId="0" borderId="0" xfId="108" applyFont="1"/>
    <xf numFmtId="0" fontId="49" fillId="0" borderId="0" xfId="108" applyFont="1" applyAlignment="1">
      <alignment vertical="center"/>
    </xf>
    <xf numFmtId="3" fontId="34" fillId="0" borderId="0" xfId="108" applyNumberFormat="1" applyFont="1" applyAlignment="1">
      <alignment horizontal="right" wrapText="1"/>
    </xf>
    <xf numFmtId="0" fontId="34" fillId="0" borderId="0" xfId="108" applyFont="1" applyAlignment="1">
      <alignment horizontal="right" wrapText="1"/>
    </xf>
    <xf numFmtId="0" fontId="28" fillId="43" borderId="14" xfId="97" applyFont="1" applyFill="1" applyBorder="1"/>
    <xf numFmtId="2" fontId="48" fillId="44" borderId="29" xfId="0" applyNumberFormat="1" applyFont="1" applyFill="1" applyBorder="1" applyAlignment="1">
      <alignment horizontal="left"/>
    </xf>
    <xf numFmtId="170" fontId="40" fillId="44" borderId="29" xfId="0" applyNumberFormat="1" applyFont="1" applyFill="1" applyBorder="1" applyAlignment="1">
      <alignment horizontal="right"/>
    </xf>
    <xf numFmtId="170" fontId="40" fillId="43" borderId="29" xfId="0" applyNumberFormat="1" applyFont="1" applyFill="1" applyBorder="1" applyAlignment="1">
      <alignment horizontal="right"/>
    </xf>
    <xf numFmtId="0" fontId="40" fillId="44" borderId="38" xfId="0" applyFont="1" applyFill="1" applyBorder="1"/>
    <xf numFmtId="1" fontId="40" fillId="44" borderId="29" xfId="0" applyNumberFormat="1" applyFont="1" applyFill="1" applyBorder="1" applyAlignment="1">
      <alignment horizontal="right"/>
    </xf>
    <xf numFmtId="171" fontId="40" fillId="43" borderId="29" xfId="0" applyNumberFormat="1" applyFont="1" applyFill="1" applyBorder="1" applyAlignment="1">
      <alignment horizontal="right"/>
    </xf>
    <xf numFmtId="0" fontId="43" fillId="46" borderId="0" xfId="101" applyFont="1" applyFill="1" applyBorder="1" applyAlignment="1">
      <alignment vertical="center" wrapText="1"/>
    </xf>
    <xf numFmtId="0" fontId="43" fillId="46" borderId="33" xfId="101" applyFont="1" applyFill="1" applyBorder="1" applyAlignment="1">
      <alignment vertical="center" wrapText="1"/>
    </xf>
    <xf numFmtId="0" fontId="34" fillId="0" borderId="0" xfId="108" applyFont="1"/>
    <xf numFmtId="0" fontId="55" fillId="47" borderId="0" xfId="97" applyFont="1" applyFill="1"/>
    <xf numFmtId="0" fontId="49" fillId="44" borderId="0" xfId="108" applyFont="1" applyFill="1" applyAlignment="1">
      <alignment vertical="center"/>
    </xf>
    <xf numFmtId="0" fontId="34" fillId="44" borderId="0" xfId="108" applyFill="1"/>
    <xf numFmtId="0" fontId="49" fillId="44" borderId="0" xfId="108" applyFont="1" applyFill="1"/>
    <xf numFmtId="0" fontId="50" fillId="44" borderId="0" xfId="108" applyFont="1" applyFill="1"/>
    <xf numFmtId="0" fontId="50" fillId="44" borderId="0" xfId="108" applyFont="1" applyFill="1" applyAlignment="1">
      <alignment vertical="center"/>
    </xf>
    <xf numFmtId="0" fontId="50" fillId="44" borderId="0" xfId="108" applyFont="1" applyFill="1" applyAlignment="1">
      <alignment vertical="center" wrapText="1"/>
    </xf>
    <xf numFmtId="0" fontId="34" fillId="44" borderId="0" xfId="108" applyFont="1" applyFill="1" applyAlignment="1">
      <alignment vertical="center" wrapText="1"/>
    </xf>
    <xf numFmtId="14" fontId="50" fillId="44" borderId="0" xfId="108" applyNumberFormat="1" applyFont="1" applyFill="1" applyAlignment="1">
      <alignment horizontal="right" vertical="center" wrapText="1"/>
    </xf>
    <xf numFmtId="14" fontId="50" fillId="44" borderId="0" xfId="108" applyNumberFormat="1" applyFont="1" applyFill="1" applyAlignment="1">
      <alignment vertical="center" wrapText="1"/>
    </xf>
    <xf numFmtId="0" fontId="50" fillId="44" borderId="0" xfId="108" applyFont="1" applyFill="1" applyAlignment="1">
      <alignment wrapText="1"/>
    </xf>
    <xf numFmtId="0" fontId="34" fillId="44" borderId="0" xfId="108" applyFont="1" applyFill="1" applyAlignment="1">
      <alignment wrapText="1"/>
    </xf>
    <xf numFmtId="0" fontId="34" fillId="44" borderId="0" xfId="108" applyFont="1" applyFill="1" applyAlignment="1">
      <alignment horizontal="left" vertical="center" wrapText="1"/>
    </xf>
    <xf numFmtId="0" fontId="34" fillId="44" borderId="0" xfId="108" applyFont="1" applyFill="1" applyAlignment="1">
      <alignment horizontal="left" wrapText="1"/>
    </xf>
    <xf numFmtId="3" fontId="34" fillId="44" borderId="0" xfId="108" applyNumberFormat="1" applyFont="1" applyFill="1" applyAlignment="1">
      <alignment vertical="center" wrapText="1"/>
    </xf>
    <xf numFmtId="0" fontId="50" fillId="44" borderId="0" xfId="108" applyFont="1" applyFill="1" applyAlignment="1">
      <alignment horizontal="left" vertical="center" wrapText="1"/>
    </xf>
    <xf numFmtId="3" fontId="50" fillId="44" borderId="0" xfId="108" applyNumberFormat="1" applyFont="1" applyFill="1" applyAlignment="1">
      <alignment vertical="center" wrapText="1"/>
    </xf>
    <xf numFmtId="0" fontId="34" fillId="44" borderId="0" xfId="108" applyFont="1" applyFill="1" applyAlignment="1">
      <alignment horizontal="center" wrapText="1"/>
    </xf>
    <xf numFmtId="3" fontId="34" fillId="44" borderId="0" xfId="108" applyNumberFormat="1" applyFont="1" applyFill="1" applyAlignment="1">
      <alignment wrapText="1"/>
    </xf>
    <xf numFmtId="0" fontId="50" fillId="44" borderId="0" xfId="108" applyFont="1" applyFill="1" applyAlignment="1">
      <alignment horizontal="left" wrapText="1"/>
    </xf>
    <xf numFmtId="3" fontId="34" fillId="44" borderId="0" xfId="108" applyNumberFormat="1" applyFont="1" applyFill="1" applyAlignment="1">
      <alignment horizontal="right" wrapText="1"/>
    </xf>
    <xf numFmtId="0" fontId="34" fillId="44" borderId="0" xfId="108" applyFont="1" applyFill="1" applyAlignment="1">
      <alignment horizontal="right" wrapText="1"/>
    </xf>
    <xf numFmtId="3" fontId="50" fillId="44" borderId="0" xfId="108" applyNumberFormat="1" applyFont="1" applyFill="1" applyAlignment="1">
      <alignment wrapText="1"/>
    </xf>
    <xf numFmtId="0" fontId="34" fillId="44" borderId="0" xfId="108" applyFont="1" applyFill="1" applyAlignment="1">
      <alignment horizontal="right" vertical="center" wrapText="1"/>
    </xf>
    <xf numFmtId="0" fontId="34" fillId="0" borderId="0" xfId="108" applyAlignment="1">
      <alignment horizontal="right"/>
    </xf>
    <xf numFmtId="14" fontId="50" fillId="44" borderId="0" xfId="108" quotePrefix="1" applyNumberFormat="1" applyFont="1" applyFill="1" applyAlignment="1">
      <alignment horizontal="right" vertical="center" wrapText="1"/>
    </xf>
    <xf numFmtId="0" fontId="34" fillId="44" borderId="0" xfId="108" applyFont="1" applyFill="1" applyAlignment="1">
      <alignment horizontal="justify" vertical="center" wrapText="1"/>
    </xf>
    <xf numFmtId="0" fontId="34" fillId="44" borderId="0" xfId="108" applyFont="1" applyFill="1" applyAlignment="1">
      <alignment horizontal="justify" wrapText="1"/>
    </xf>
    <xf numFmtId="0" fontId="49" fillId="44" borderId="0" xfId="108" applyFont="1" applyFill="1" applyAlignment="1"/>
    <xf numFmtId="0" fontId="50" fillId="44" borderId="0" xfId="108" applyFont="1" applyFill="1" applyAlignment="1"/>
    <xf numFmtId="0" fontId="34" fillId="44" borderId="0" xfId="108" applyFill="1" applyAlignment="1"/>
    <xf numFmtId="0" fontId="34" fillId="44" borderId="0" xfId="108" applyFont="1" applyFill="1" applyAlignment="1">
      <alignment horizontal="right" vertical="top" wrapText="1"/>
    </xf>
    <xf numFmtId="0" fontId="50" fillId="44" borderId="0" xfId="108" applyFont="1" applyFill="1" applyAlignment="1">
      <alignment horizontal="right" vertical="top" wrapText="1"/>
    </xf>
    <xf numFmtId="3" fontId="50" fillId="44" borderId="0" xfId="108" applyNumberFormat="1" applyFont="1" applyFill="1" applyAlignment="1">
      <alignment horizontal="right" wrapText="1"/>
    </xf>
    <xf numFmtId="0" fontId="50" fillId="44" borderId="0" xfId="108" quotePrefix="1" applyFont="1" applyFill="1" applyAlignment="1">
      <alignment wrapText="1"/>
    </xf>
    <xf numFmtId="0" fontId="51" fillId="44" borderId="0" xfId="108" applyFont="1" applyFill="1" applyAlignment="1">
      <alignment horizontal="left" wrapText="1"/>
    </xf>
    <xf numFmtId="0" fontId="56" fillId="44" borderId="0" xfId="108" applyFont="1" applyFill="1" applyAlignment="1">
      <alignment horizontal="right" vertical="top" wrapText="1"/>
    </xf>
    <xf numFmtId="0" fontId="50" fillId="44" borderId="0" xfId="108" applyFont="1" applyFill="1" applyAlignment="1">
      <alignment horizontal="center" wrapText="1"/>
    </xf>
    <xf numFmtId="0" fontId="50" fillId="44" borderId="0" xfId="108" applyFont="1" applyFill="1" applyAlignment="1">
      <alignment horizontal="right" wrapText="1"/>
    </xf>
    <xf numFmtId="3" fontId="56" fillId="44" borderId="0" xfId="108" applyNumberFormat="1" applyFont="1" applyFill="1" applyAlignment="1">
      <alignment horizontal="right" wrapText="1"/>
    </xf>
    <xf numFmtId="14" fontId="50" fillId="42" borderId="0" xfId="108" quotePrefix="1" applyNumberFormat="1" applyFont="1" applyFill="1" applyAlignment="1">
      <alignment horizontal="right" vertical="center" wrapText="1"/>
    </xf>
    <xf numFmtId="0" fontId="34" fillId="42" borderId="0" xfId="108" applyFont="1" applyFill="1" applyAlignment="1">
      <alignment wrapText="1"/>
    </xf>
    <xf numFmtId="3" fontId="34" fillId="42" borderId="0" xfId="108" applyNumberFormat="1" applyFont="1" applyFill="1" applyAlignment="1">
      <alignment wrapText="1"/>
    </xf>
    <xf numFmtId="3" fontId="50" fillId="42" borderId="0" xfId="108" applyNumberFormat="1" applyFont="1" applyFill="1" applyAlignment="1">
      <alignment wrapText="1"/>
    </xf>
    <xf numFmtId="165" fontId="34" fillId="42" borderId="0" xfId="108" applyNumberFormat="1" applyFont="1" applyFill="1" applyAlignment="1">
      <alignment wrapText="1"/>
    </xf>
    <xf numFmtId="14" fontId="50" fillId="43" borderId="0" xfId="108" quotePrefix="1" applyNumberFormat="1" applyFont="1" applyFill="1" applyAlignment="1">
      <alignment horizontal="right" vertical="center" wrapText="1"/>
    </xf>
    <xf numFmtId="0" fontId="34" fillId="43" borderId="0" xfId="108" applyFont="1" applyFill="1" applyAlignment="1">
      <alignment vertical="center" wrapText="1"/>
    </xf>
    <xf numFmtId="3" fontId="50" fillId="43" borderId="0" xfId="108" applyNumberFormat="1" applyFont="1" applyFill="1" applyAlignment="1">
      <alignment wrapText="1"/>
    </xf>
    <xf numFmtId="0" fontId="34" fillId="43" borderId="0" xfId="108" applyFont="1" applyFill="1" applyAlignment="1">
      <alignment wrapText="1"/>
    </xf>
    <xf numFmtId="3" fontId="34" fillId="43" borderId="0" xfId="108" applyNumberFormat="1" applyFont="1" applyFill="1" applyAlignment="1">
      <alignment wrapText="1"/>
    </xf>
    <xf numFmtId="0" fontId="34" fillId="43" borderId="0" xfId="108" applyFont="1" applyFill="1" applyAlignment="1">
      <alignment horizontal="right" wrapText="1"/>
    </xf>
    <xf numFmtId="3" fontId="34" fillId="43" borderId="0" xfId="108" applyNumberFormat="1" applyFont="1" applyFill="1" applyAlignment="1">
      <alignment horizontal="right" wrapText="1"/>
    </xf>
    <xf numFmtId="0" fontId="34" fillId="43" borderId="0" xfId="108" applyFont="1" applyFill="1" applyAlignment="1">
      <alignment horizontal="justify" vertical="center" wrapText="1"/>
    </xf>
    <xf numFmtId="0" fontId="34" fillId="43" borderId="0" xfId="108" applyFont="1" applyFill="1" applyAlignment="1">
      <alignment horizontal="center" wrapText="1"/>
    </xf>
    <xf numFmtId="0" fontId="34" fillId="43" borderId="0" xfId="108" applyFont="1" applyFill="1" applyAlignment="1">
      <alignment horizontal="justify" wrapText="1"/>
    </xf>
    <xf numFmtId="3" fontId="40" fillId="44" borderId="29" xfId="99" quotePrefix="1" applyNumberFormat="1" applyFont="1" applyFill="1" applyBorder="1" applyAlignment="1">
      <alignment horizontal="right"/>
    </xf>
    <xf numFmtId="3" fontId="50" fillId="43" borderId="0" xfId="108" applyNumberFormat="1" applyFont="1" applyFill="1" applyAlignment="1">
      <alignment horizontal="right" wrapText="1"/>
    </xf>
    <xf numFmtId="0" fontId="50" fillId="43" borderId="0" xfId="108" applyFont="1" applyFill="1" applyAlignment="1">
      <alignment horizontal="right" wrapText="1"/>
    </xf>
    <xf numFmtId="0" fontId="32" fillId="41" borderId="13" xfId="0" applyFont="1" applyFill="1" applyBorder="1" applyAlignment="1">
      <alignment horizontal="center" vertical="center"/>
    </xf>
    <xf numFmtId="0" fontId="32" fillId="41" borderId="14" xfId="0" applyFont="1" applyFill="1" applyBorder="1" applyAlignment="1">
      <alignment horizontal="center" vertical="center"/>
    </xf>
    <xf numFmtId="0" fontId="32" fillId="41" borderId="15" xfId="0" applyFont="1" applyFill="1" applyBorder="1" applyAlignment="1">
      <alignment horizontal="center" vertical="center"/>
    </xf>
    <xf numFmtId="0" fontId="33" fillId="0" borderId="12" xfId="0" applyFont="1" applyBorder="1" applyAlignment="1">
      <alignment horizontal="left" vertical="center" wrapText="1"/>
    </xf>
    <xf numFmtId="0" fontId="31" fillId="42" borderId="13" xfId="0" applyFont="1" applyFill="1" applyBorder="1" applyAlignment="1">
      <alignment horizontal="center" vertical="center" wrapText="1"/>
    </xf>
    <xf numFmtId="0" fontId="31" fillId="42" borderId="14" xfId="0" applyFont="1" applyFill="1" applyBorder="1" applyAlignment="1">
      <alignment horizontal="center" vertical="center" wrapText="1"/>
    </xf>
    <xf numFmtId="0" fontId="31" fillId="42" borderId="15" xfId="0" applyFont="1" applyFill="1" applyBorder="1" applyAlignment="1">
      <alignment horizontal="center" vertical="center" wrapText="1"/>
    </xf>
    <xf numFmtId="0" fontId="35" fillId="0" borderId="27" xfId="0" applyFont="1" applyBorder="1" applyAlignment="1">
      <alignment horizontal="left" vertical="top" wrapText="1"/>
    </xf>
    <xf numFmtId="0" fontId="35" fillId="0" borderId="26" xfId="0" applyFont="1" applyBorder="1" applyAlignment="1">
      <alignment horizontal="left" vertical="top" wrapText="1"/>
    </xf>
    <xf numFmtId="0" fontId="35" fillId="0" borderId="28" xfId="0" applyFont="1" applyBorder="1" applyAlignment="1">
      <alignment horizontal="left" vertical="top" wrapText="1"/>
    </xf>
    <xf numFmtId="0" fontId="34" fillId="44" borderId="0" xfId="108" applyFont="1" applyFill="1" applyAlignment="1">
      <alignment horizontal="center" wrapText="1"/>
    </xf>
    <xf numFmtId="0" fontId="34" fillId="44" borderId="0" xfId="108" applyFont="1" applyFill="1" applyAlignment="1">
      <alignment horizontal="right" vertical="top" wrapText="1"/>
    </xf>
    <xf numFmtId="0" fontId="50" fillId="44" borderId="0" xfId="108" applyFont="1" applyFill="1" applyAlignment="1">
      <alignment horizontal="right" vertical="top" wrapText="1"/>
    </xf>
    <xf numFmtId="0" fontId="32" fillId="0" borderId="0" xfId="0" applyFont="1" applyAlignment="1">
      <alignment horizontal="center" vertical="center"/>
    </xf>
    <xf numFmtId="0" fontId="1" fillId="46" borderId="29" xfId="101" applyFont="1" applyFill="1" applyBorder="1" applyAlignment="1">
      <alignment horizontal="center" wrapText="1"/>
    </xf>
    <xf numFmtId="0" fontId="43" fillId="46" borderId="0" xfId="101" applyFont="1" applyFill="1" applyBorder="1" applyAlignment="1">
      <alignment horizontal="center" vertical="center" wrapText="1"/>
    </xf>
    <xf numFmtId="0" fontId="43" fillId="46" borderId="33" xfId="101" applyFont="1" applyFill="1" applyBorder="1" applyAlignment="1">
      <alignment horizontal="center" vertical="center" wrapText="1"/>
    </xf>
    <xf numFmtId="0" fontId="1" fillId="46" borderId="0" xfId="101" applyFont="1" applyFill="1" applyBorder="1" applyAlignment="1">
      <alignment horizontal="center" vertical="center" wrapText="1"/>
    </xf>
    <xf numFmtId="0" fontId="1" fillId="46" borderId="33" xfId="101" applyFont="1" applyFill="1" applyBorder="1" applyAlignment="1">
      <alignment horizontal="center" vertical="center" wrapText="1"/>
    </xf>
    <xf numFmtId="0" fontId="30" fillId="0" borderId="0" xfId="97"/>
  </cellXfs>
  <cellStyles count="109">
    <cellStyle name="Accent1 - 20%" xfId="3"/>
    <cellStyle name="Accent1 - 40%" xfId="4"/>
    <cellStyle name="Accent1 - 60%" xfId="5"/>
    <cellStyle name="Accent1 2" xfId="2"/>
    <cellStyle name="Accent1 3" xfId="83"/>
    <cellStyle name="Accent1 4" xfId="94"/>
    <cellStyle name="Accent2 - 20%" xfId="7"/>
    <cellStyle name="Accent2 - 40%" xfId="8"/>
    <cellStyle name="Accent2 - 60%" xfId="9"/>
    <cellStyle name="Accent2 2" xfId="6"/>
    <cellStyle name="Accent2 3" xfId="85"/>
    <cellStyle name="Accent2 4" xfId="93"/>
    <cellStyle name="Accent3 - 20%" xfId="11"/>
    <cellStyle name="Accent3 - 40%" xfId="12"/>
    <cellStyle name="Accent3 - 60%" xfId="13"/>
    <cellStyle name="Accent3 2" xfId="10"/>
    <cellStyle name="Accent3 3" xfId="86"/>
    <cellStyle name="Accent3 4" xfId="95"/>
    <cellStyle name="Accent4 - 20%" xfId="15"/>
    <cellStyle name="Accent4 - 40%" xfId="16"/>
    <cellStyle name="Accent4 - 60%" xfId="17"/>
    <cellStyle name="Accent4 2" xfId="14"/>
    <cellStyle name="Accent4 3" xfId="88"/>
    <cellStyle name="Accent4 4" xfId="92"/>
    <cellStyle name="Accent5 - 20%" xfId="19"/>
    <cellStyle name="Accent5 - 40%" xfId="20"/>
    <cellStyle name="Accent5 - 60%" xfId="21"/>
    <cellStyle name="Accent5 2" xfId="18"/>
    <cellStyle name="Accent5 3" xfId="89"/>
    <cellStyle name="Accent5 4" xfId="90"/>
    <cellStyle name="Accent6 - 20%" xfId="23"/>
    <cellStyle name="Accent6 - 40%" xfId="24"/>
    <cellStyle name="Accent6 - 60%" xfId="25"/>
    <cellStyle name="Accent6 2" xfId="22"/>
    <cellStyle name="Accent6 3" xfId="91"/>
    <cellStyle name="Accent6 4" xfId="87"/>
    <cellStyle name="Bad 2" xfId="26"/>
    <cellStyle name="Calculation 2" xfId="27"/>
    <cellStyle name="Check Cell 2" xfId="37"/>
    <cellStyle name="Emphasis 1" xfId="28"/>
    <cellStyle name="Emphasis 2" xfId="29"/>
    <cellStyle name="Emphasis 3" xfId="30"/>
    <cellStyle name="Explanatory Text 2" xfId="31"/>
    <cellStyle name="Good 2" xfId="32"/>
    <cellStyle name="Heading 1 2" xfId="33"/>
    <cellStyle name="Heading 2 2" xfId="34"/>
    <cellStyle name="Heading 3 2" xfId="35"/>
    <cellStyle name="Heading 4 2" xfId="36"/>
    <cellStyle name="Hypertextový odkaz" xfId="97" builtinId="8"/>
    <cellStyle name="Input 2" xfId="38"/>
    <cellStyle name="Lien hypertexte 2" xfId="96"/>
    <cellStyle name="Linked Cell 2" xfId="39"/>
    <cellStyle name="Neutral 2" xfId="40"/>
    <cellStyle name="Normal 2" xfId="1"/>
    <cellStyle name="Normal 3" xfId="104"/>
    <cellStyle name="Normální" xfId="0" builtinId="0"/>
    <cellStyle name="Normální 2" xfId="100"/>
    <cellStyle name="Normální 3" xfId="108"/>
    <cellStyle name="Normální 47" xfId="98"/>
    <cellStyle name="normální_Bilance - návrhy_ver2" xfId="101"/>
    <cellStyle name="normální_TK_segmenty" xfId="99"/>
    <cellStyle name="Note 2" xfId="41"/>
    <cellStyle name="Output 2" xfId="42"/>
    <cellStyle name="SAPBEXaggData" xfId="43"/>
    <cellStyle name="SAPBEXaggDataEmph" xfId="44"/>
    <cellStyle name="SAPBEXaggItem" xfId="45"/>
    <cellStyle name="SAPBEXaggItemX" xfId="46"/>
    <cellStyle name="SAPBEXchaText" xfId="70"/>
    <cellStyle name="SAPBEXexcBad7" xfId="47"/>
    <cellStyle name="SAPBEXexcBad8" xfId="48"/>
    <cellStyle name="SAPBEXexcBad9" xfId="49"/>
    <cellStyle name="SAPBEXexcCritical4" xfId="50"/>
    <cellStyle name="SAPBEXexcCritical5" xfId="51"/>
    <cellStyle name="SAPBEXexcCritical6" xfId="52"/>
    <cellStyle name="SAPBEXexcGood1" xfId="53"/>
    <cellStyle name="SAPBEXexcGood2" xfId="54"/>
    <cellStyle name="SAPBEXexcGood3" xfId="55"/>
    <cellStyle name="SAPBEXfilterDrill" xfId="56"/>
    <cellStyle name="SAPBEXfilterItem" xfId="57"/>
    <cellStyle name="SAPBEXfilterText" xfId="58"/>
    <cellStyle name="SAPBEXformats" xfId="59"/>
    <cellStyle name="SAPBEXheaderItem" xfId="60"/>
    <cellStyle name="SAPBEXheaderText" xfId="61"/>
    <cellStyle name="SAPBEXHLevel0" xfId="62"/>
    <cellStyle name="SAPBEXHLevel0X" xfId="63"/>
    <cellStyle name="SAPBEXHLevel1" xfId="64"/>
    <cellStyle name="SAPBEXHLevel1 2" xfId="107"/>
    <cellStyle name="SAPBEXHLevel1X" xfId="65"/>
    <cellStyle name="SAPBEXHLevel1X 2" xfId="84"/>
    <cellStyle name="SAPBEXHLevel2" xfId="66"/>
    <cellStyle name="SAPBEXHLevel2 2" xfId="106"/>
    <cellStyle name="SAPBEXHLevel2X" xfId="67"/>
    <cellStyle name="SAPBEXHLevel3" xfId="68"/>
    <cellStyle name="SAPBEXHLevel3 2" xfId="105"/>
    <cellStyle name="SAPBEXHLevel3X" xfId="69"/>
    <cellStyle name="SAPBEXinputData" xfId="71"/>
    <cellStyle name="SAPBEXresData" xfId="72"/>
    <cellStyle name="SAPBEXresDataEmph" xfId="73"/>
    <cellStyle name="SAPBEXresItem" xfId="74"/>
    <cellStyle name="SAPBEXresItemX" xfId="75"/>
    <cellStyle name="SAPBEXstdData" xfId="76"/>
    <cellStyle name="SAPBEXstdDataEmph" xfId="77"/>
    <cellStyle name="SAPBEXstdItem" xfId="78"/>
    <cellStyle name="SAPBEXstdItemX" xfId="79"/>
    <cellStyle name="SAPBEXtitle" xfId="80"/>
    <cellStyle name="SAPBEXundefined" xfId="81"/>
    <cellStyle name="Sheet Title" xfId="82"/>
    <cellStyle name="Styl 1" xfId="102"/>
    <cellStyle name="Styl 2" xfId="103"/>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21773</xdr:colOff>
      <xdr:row>0</xdr:row>
      <xdr:rowOff>21773</xdr:rowOff>
    </xdr:from>
    <xdr:to>
      <xdr:col>1</xdr:col>
      <xdr:colOff>0</xdr:colOff>
      <xdr:row>21</xdr:row>
      <xdr:rowOff>174171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3" y="21773"/>
          <a:ext cx="2917370" cy="4114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Z/Finance/Controlling/Reporting/Externi_reporting/Tiskove%20konference/2018/1Q%202018/AKTUALIZOVAT/test%20NS%20Bilance%20EE_12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romadkaond/AppData/Local/Microsoft/Windows/Temporary%20Internet%20Files/Content.Outlook/IMG2PFQB/test%20NS%20Bilance%20EE_12_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K_ostatn&#237;_3_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llertom/AppData/Local/Microsoft/Windows/Temporary%20Internet%20Files/Content.Outlook/8EFMSV5J/07_Vybran&#233;%20ukazatele%20Skupina_2015_2_Ji&#345;&#237;&#269;kov&#225;_4.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rezentace_technické_jednotky"/>
      <sheetName val="zdroj_jazyka"/>
      <sheetName val="bilance_aktuální_období"/>
      <sheetName val="bilance_srovnatelné_období"/>
      <sheetName val="zaměstnanci_aktuální_období"/>
      <sheetName val="zaměstnanci_srovnatelné_období"/>
      <sheetName val="Graph"/>
      <sheetName val="bilance2_aktuální období"/>
      <sheetName val="bilance2_srovnatelné_období"/>
    </sheetNames>
    <sheetDataSet>
      <sheetData sheetId="0"/>
      <sheetData sheetId="1"/>
      <sheetData sheetId="2"/>
      <sheetData sheetId="3">
        <row r="15">
          <cell r="F15" t="str">
            <v/>
          </cell>
          <cell r="G15" t="str">
            <v/>
          </cell>
          <cell r="H15" t="str">
            <v>Konsolidováno
YTD 3/2018</v>
          </cell>
          <cell r="I15" t="str">
            <v/>
          </cell>
          <cell r="J15" t="str">
            <v/>
          </cell>
          <cell r="K15" t="str">
            <v/>
          </cell>
          <cell r="L15" t="str">
            <v/>
          </cell>
          <cell r="M15" t="str">
            <v/>
          </cell>
        </row>
        <row r="16">
          <cell r="F16" t="str">
            <v/>
          </cell>
          <cell r="G16" t="str">
            <v>Společnost</v>
          </cell>
          <cell r="H16" t="str">
            <v>H2TOT</v>
          </cell>
          <cell r="I16" t="str">
            <v xml:space="preserve">
CZ</v>
          </cell>
          <cell r="J16" t="str">
            <v xml:space="preserve">
PL</v>
          </cell>
          <cell r="K16" t="str">
            <v xml:space="preserve">
SEO</v>
          </cell>
          <cell r="L16" t="str">
            <v xml:space="preserve">
BG</v>
          </cell>
          <cell r="M16" t="str">
            <v xml:space="preserve">
RO</v>
          </cell>
        </row>
        <row r="17">
          <cell r="F17" t="str">
            <v/>
          </cell>
          <cell r="G17" t="str">
            <v/>
          </cell>
          <cell r="H17" t="str">
            <v>Celkem dle států</v>
          </cell>
          <cell r="I17" t="str">
            <v>Česká republika</v>
          </cell>
          <cell r="J17" t="str">
            <v>Polsko</v>
          </cell>
          <cell r="K17" t="str">
            <v>Ostatní Střední Evropa</v>
          </cell>
          <cell r="L17" t="str">
            <v>Bulharsko</v>
          </cell>
          <cell r="M17" t="str">
            <v>Rumunsko</v>
          </cell>
        </row>
        <row r="18">
          <cell r="F18" t="str">
            <v>Účet</v>
          </cell>
          <cell r="G18" t="str">
            <v/>
          </cell>
          <cell r="H18" t="str">
            <v>* 1.000 MWH</v>
          </cell>
          <cell r="I18" t="str">
            <v>* 1.000 MWH</v>
          </cell>
          <cell r="J18" t="str">
            <v>* 1.000 MWH</v>
          </cell>
          <cell r="K18" t="str">
            <v>* 1.000 MWH</v>
          </cell>
          <cell r="L18" t="str">
            <v>* 1.000 MWH</v>
          </cell>
          <cell r="M18" t="str">
            <v>* 1.000 MWH</v>
          </cell>
        </row>
        <row r="19">
          <cell r="F19" t="str">
            <v>Bilance elektřiny</v>
          </cell>
          <cell r="G19" t="str">
            <v>EE-1</v>
          </cell>
          <cell r="H19">
            <v>-1E-3</v>
          </cell>
          <cell r="I19">
            <v>1104.5350000000001</v>
          </cell>
          <cell r="J19">
            <v>-471.30900000000003</v>
          </cell>
          <cell r="K19">
            <v>-809.39499999999998</v>
          </cell>
          <cell r="L19">
            <v>60.706000000000003</v>
          </cell>
          <cell r="M19">
            <v>115.462</v>
          </cell>
        </row>
        <row r="20">
          <cell r="F20" t="str">
            <v>Dod. E ze zdr. skup.</v>
          </cell>
          <cell r="G20" t="str">
            <v>EE-11</v>
          </cell>
          <cell r="H20">
            <v>14497.075649</v>
          </cell>
          <cell r="I20">
            <v>13377.94967</v>
          </cell>
          <cell r="J20">
            <v>647.54518900000005</v>
          </cell>
          <cell r="K20">
            <v>88.235547999999994</v>
          </cell>
          <cell r="L20">
            <v>0.93624200000000002</v>
          </cell>
          <cell r="M20">
            <v>382.40899999999999</v>
          </cell>
        </row>
        <row r="21">
          <cell r="F21" t="str">
            <v>Výr. E podle zdroje</v>
          </cell>
          <cell r="G21" t="str">
            <v>EE-111</v>
          </cell>
          <cell r="H21">
            <v>16213.805555000001</v>
          </cell>
          <cell r="I21">
            <v>14996.78528</v>
          </cell>
          <cell r="J21">
            <v>740.631485</v>
          </cell>
          <cell r="K21">
            <v>88.235547999999994</v>
          </cell>
          <cell r="L21">
            <v>0.93624200000000002</v>
          </cell>
          <cell r="M21">
            <v>387.21699999999998</v>
          </cell>
        </row>
        <row r="22">
          <cell r="F22" t="str">
            <v>Jádro</v>
          </cell>
          <cell r="G22" t="str">
            <v>Q120-00</v>
          </cell>
          <cell r="H22">
            <v>7117.0079999999998</v>
          </cell>
          <cell r="I22">
            <v>7117.0079999999998</v>
          </cell>
        </row>
        <row r="23">
          <cell r="F23" t="str">
            <v>Biomasa</v>
          </cell>
          <cell r="G23" t="str">
            <v>Q110-00</v>
          </cell>
          <cell r="H23">
            <v>158.42617000000001</v>
          </cell>
          <cell r="I23">
            <v>107.012</v>
          </cell>
          <cell r="J23">
            <v>51.414169999999999</v>
          </cell>
        </row>
        <row r="24">
          <cell r="F24" t="str">
            <v>Slunce</v>
          </cell>
          <cell r="G24" t="str">
            <v>Q160-00</v>
          </cell>
          <cell r="H24">
            <v>20.553733999999999</v>
          </cell>
          <cell r="I24">
            <v>19.617491999999999</v>
          </cell>
          <cell r="L24">
            <v>0.93624200000000002</v>
          </cell>
        </row>
        <row r="25">
          <cell r="F25" t="str">
            <v>Vítr</v>
          </cell>
          <cell r="G25" t="str">
            <v>Q150-00</v>
          </cell>
          <cell r="H25">
            <v>459.85355399999997</v>
          </cell>
          <cell r="I25">
            <v>2.145006</v>
          </cell>
          <cell r="K25">
            <v>88.235547999999994</v>
          </cell>
          <cell r="M25">
            <v>369.47300000000001</v>
          </cell>
        </row>
        <row r="26">
          <cell r="F26" t="str">
            <v>Voda</v>
          </cell>
          <cell r="G26" t="str">
            <v>EE-1111</v>
          </cell>
          <cell r="H26">
            <v>685.41008899999997</v>
          </cell>
          <cell r="I26">
            <v>666.618112</v>
          </cell>
          <cell r="J26">
            <v>1.0479769999999999</v>
          </cell>
          <cell r="M26">
            <v>17.744</v>
          </cell>
        </row>
        <row r="27">
          <cell r="F27" t="str">
            <v>Akumulační průtočné</v>
          </cell>
          <cell r="G27" t="str">
            <v>EE-11111</v>
          </cell>
          <cell r="H27">
            <v>333.28408899999999</v>
          </cell>
          <cell r="I27">
            <v>314.49211200000002</v>
          </cell>
          <cell r="J27">
            <v>1.0479769999999999</v>
          </cell>
          <cell r="M27">
            <v>17.744</v>
          </cell>
        </row>
        <row r="28">
          <cell r="F28" t="str">
            <v>Vodní do 10 MW</v>
          </cell>
          <cell r="G28" t="str">
            <v>Q140-00</v>
          </cell>
          <cell r="H28">
            <v>75.988350999999994</v>
          </cell>
          <cell r="I28">
            <v>57.196373999999999</v>
          </cell>
          <cell r="J28">
            <v>1.0479769999999999</v>
          </cell>
          <cell r="M28">
            <v>17.744</v>
          </cell>
        </row>
        <row r="29">
          <cell r="F29" t="str">
            <v>Vodní nad 10 MW</v>
          </cell>
          <cell r="G29" t="str">
            <v>Q140-01</v>
          </cell>
          <cell r="H29">
            <v>257.29573799999997</v>
          </cell>
          <cell r="I29">
            <v>257.29573799999997</v>
          </cell>
        </row>
        <row r="30">
          <cell r="F30" t="str">
            <v>Přečerpávací</v>
          </cell>
          <cell r="G30" t="str">
            <v>EE-11112</v>
          </cell>
          <cell r="H30">
            <v>352.12599999999998</v>
          </cell>
          <cell r="I30">
            <v>352.12599999999998</v>
          </cell>
        </row>
        <row r="31">
          <cell r="F31" t="str">
            <v>Přečerpávací brutto</v>
          </cell>
          <cell r="G31" t="str">
            <v>Q140-02</v>
          </cell>
          <cell r="H31">
            <v>352.12599999999998</v>
          </cell>
          <cell r="I31">
            <v>352.12599999999998</v>
          </cell>
        </row>
        <row r="32">
          <cell r="F32" t="str">
            <v>Ostatní</v>
          </cell>
          <cell r="G32" t="str">
            <v>EE1112</v>
          </cell>
          <cell r="H32">
            <v>304.21066999999999</v>
          </cell>
          <cell r="I32">
            <v>304.21066999999999</v>
          </cell>
        </row>
        <row r="33">
          <cell r="F33" t="str">
            <v>Bioplyn</v>
          </cell>
          <cell r="G33" t="str">
            <v>Q130-01</v>
          </cell>
          <cell r="H33">
            <v>0.96167000000000002</v>
          </cell>
          <cell r="I33">
            <v>0.96167000000000002</v>
          </cell>
        </row>
        <row r="34">
          <cell r="F34" t="str">
            <v>Zemní plyn</v>
          </cell>
          <cell r="G34" t="str">
            <v>Q130-00</v>
          </cell>
          <cell r="H34">
            <v>303.24900000000002</v>
          </cell>
          <cell r="I34">
            <v>303.24900000000002</v>
          </cell>
        </row>
        <row r="35">
          <cell r="F35" t="str">
            <v>Výroba z uhlí</v>
          </cell>
          <cell r="G35" t="str">
            <v>EE-1113</v>
          </cell>
          <cell r="H35">
            <v>7468.3433379999997</v>
          </cell>
          <cell r="I35">
            <v>6780.174</v>
          </cell>
          <cell r="J35">
            <v>688.16933800000004</v>
          </cell>
        </row>
        <row r="36">
          <cell r="F36" t="str">
            <v>Uhlí</v>
          </cell>
          <cell r="G36" t="str">
            <v>Q100-00</v>
          </cell>
          <cell r="H36">
            <v>7566.1203379999997</v>
          </cell>
          <cell r="I36">
            <v>6877.951</v>
          </cell>
          <cell r="J36">
            <v>688.16933800000004</v>
          </cell>
        </row>
        <row r="37">
          <cell r="F37" t="str">
            <v>- Biomasa</v>
          </cell>
          <cell r="G37" t="str">
            <v>Q100-01</v>
          </cell>
          <cell r="H37">
            <v>-97.777000000000001</v>
          </cell>
          <cell r="I37">
            <v>-97.777000000000001</v>
          </cell>
        </row>
        <row r="38">
          <cell r="F38" t="str">
            <v>Vl.+ost.sp.vč. přeč.</v>
          </cell>
          <cell r="G38" t="str">
            <v>EE-112</v>
          </cell>
          <cell r="H38">
            <v>-1716.729906</v>
          </cell>
          <cell r="I38">
            <v>-1618.8356100000001</v>
          </cell>
          <cell r="J38">
            <v>-93.086296000000004</v>
          </cell>
          <cell r="M38">
            <v>-4.8079999999999998</v>
          </cell>
        </row>
        <row r="39">
          <cell r="F39" t="str">
            <v>Vlastní spotřeba</v>
          </cell>
          <cell r="G39" t="str">
            <v>Q190-00</v>
          </cell>
          <cell r="H39">
            <v>-1078.749546</v>
          </cell>
          <cell r="I39">
            <v>-1004.9666099999999</v>
          </cell>
          <cell r="J39">
            <v>-68.974936</v>
          </cell>
          <cell r="M39">
            <v>-4.8079999999999998</v>
          </cell>
        </row>
        <row r="40">
          <cell r="F40" t="str">
            <v>Sp. na tepl. a ost.</v>
          </cell>
          <cell r="G40" t="str">
            <v>Q191-00</v>
          </cell>
          <cell r="H40">
            <v>-181.17735999999999</v>
          </cell>
          <cell r="I40">
            <v>-157.066</v>
          </cell>
          <cell r="J40">
            <v>-24.111360000000001</v>
          </cell>
        </row>
        <row r="41">
          <cell r="F41" t="str">
            <v>Diference</v>
          </cell>
          <cell r="G41" t="str">
            <v>Q191-99</v>
          </cell>
          <cell r="H41">
            <v>1.536</v>
          </cell>
          <cell r="I41">
            <v>1.536</v>
          </cell>
        </row>
        <row r="42">
          <cell r="F42" t="str">
            <v>Spotřeba na čerpání</v>
          </cell>
          <cell r="G42" t="str">
            <v>Q141-00</v>
          </cell>
          <cell r="H42">
            <v>-458.65899999999999</v>
          </cell>
          <cell r="I42">
            <v>-458.65899999999999</v>
          </cell>
        </row>
        <row r="43">
          <cell r="F43" t="str">
            <v>Diesel  (ČEZ, a.s.)</v>
          </cell>
          <cell r="G43" t="str">
            <v>Q170-00</v>
          </cell>
          <cell r="H43">
            <v>0.32</v>
          </cell>
          <cell r="I43">
            <v>0.32</v>
          </cell>
        </row>
        <row r="44">
          <cell r="F44" t="str">
            <v>Prodej konc. zákazn.</v>
          </cell>
          <cell r="G44" t="str">
            <v>EE-12</v>
          </cell>
          <cell r="H44">
            <v>-10687.146795000001</v>
          </cell>
          <cell r="I44">
            <v>-5096.3599999999997</v>
          </cell>
          <cell r="J44">
            <v>-686.95299999999997</v>
          </cell>
          <cell r="K44">
            <v>-882.22400000000005</v>
          </cell>
          <cell r="L44">
            <v>-3122.9157949999999</v>
          </cell>
          <cell r="M44">
            <v>-898.69399999999996</v>
          </cell>
        </row>
        <row r="45">
          <cell r="F45" t="str">
            <v>Prodej KZ - MOO</v>
          </cell>
          <cell r="G45" t="str">
            <v>Q200-10</v>
          </cell>
          <cell r="H45">
            <v>-4259.0109990000001</v>
          </cell>
          <cell r="I45">
            <v>-2354.241</v>
          </cell>
          <cell r="L45">
            <v>-1415.781999</v>
          </cell>
          <cell r="M45">
            <v>-488.988</v>
          </cell>
        </row>
        <row r="46">
          <cell r="F46" t="str">
            <v>Prodej KZ - MOP</v>
          </cell>
          <cell r="G46" t="str">
            <v>Q200-20</v>
          </cell>
          <cell r="H46">
            <v>-1452.926117</v>
          </cell>
          <cell r="I46">
            <v>-631.34</v>
          </cell>
          <cell r="J46">
            <v>-63.850999999999999</v>
          </cell>
          <cell r="K46">
            <v>-44.222999999999999</v>
          </cell>
          <cell r="L46">
            <v>-473.70611700000001</v>
          </cell>
          <cell r="M46">
            <v>-239.80600000000001</v>
          </cell>
        </row>
        <row r="47">
          <cell r="F47" t="str">
            <v>Prodej KZ - VO</v>
          </cell>
          <cell r="G47" t="str">
            <v>Q200-30</v>
          </cell>
          <cell r="H47">
            <v>-4975.2096789999996</v>
          </cell>
          <cell r="I47">
            <v>-2110.779</v>
          </cell>
          <cell r="J47">
            <v>-623.10199999999998</v>
          </cell>
          <cell r="K47">
            <v>-838.00099999999998</v>
          </cell>
          <cell r="L47">
            <v>-1233.4276789999999</v>
          </cell>
          <cell r="M47">
            <v>-169.9</v>
          </cell>
        </row>
        <row r="48">
          <cell r="F48" t="str">
            <v>Saldo velkoobchodu</v>
          </cell>
          <cell r="G48" t="str">
            <v>EE-13</v>
          </cell>
          <cell r="H48">
            <v>-2550.3884290000001</v>
          </cell>
          <cell r="I48">
            <v>-6573.6676699999998</v>
          </cell>
          <cell r="J48">
            <v>-431.90118899999999</v>
          </cell>
          <cell r="K48">
            <v>-15.406548000000001</v>
          </cell>
          <cell r="L48">
            <v>3525.4849380000001</v>
          </cell>
          <cell r="M48">
            <v>945.10203999999999</v>
          </cell>
        </row>
        <row r="49">
          <cell r="F49" t="str">
            <v>Nákup</v>
          </cell>
          <cell r="G49" t="str">
            <v>Q260-00</v>
          </cell>
          <cell r="H49">
            <v>76432.765367999993</v>
          </cell>
          <cell r="I49">
            <v>71628.106329999995</v>
          </cell>
          <cell r="J49">
            <v>21.683260000000001</v>
          </cell>
          <cell r="K49">
            <v>73.781999999999996</v>
          </cell>
          <cell r="L49">
            <v>3533.1257380000002</v>
          </cell>
          <cell r="M49">
            <v>1176.0680400000001</v>
          </cell>
        </row>
        <row r="50">
          <cell r="F50" t="str">
            <v>Prodej velkoobchod</v>
          </cell>
          <cell r="G50" t="str">
            <v>Q210-00</v>
          </cell>
          <cell r="H50">
            <v>-78983.153797000006</v>
          </cell>
          <cell r="I50">
            <v>-78201.774000000005</v>
          </cell>
          <cell r="J50">
            <v>-453.58444900000001</v>
          </cell>
          <cell r="K50">
            <v>-89.188547999999997</v>
          </cell>
          <cell r="L50">
            <v>-7.6407999999999996</v>
          </cell>
          <cell r="M50">
            <v>-230.96600000000001</v>
          </cell>
        </row>
        <row r="51">
          <cell r="F51" t="str">
            <v>Ztráty v sítích</v>
          </cell>
          <cell r="G51" t="str">
            <v>Q390-00</v>
          </cell>
          <cell r="H51">
            <v>-1259.5414249999999</v>
          </cell>
          <cell r="I51">
            <v>-603.38699999999994</v>
          </cell>
          <cell r="L51">
            <v>-342.79938499999997</v>
          </cell>
          <cell r="M51">
            <v>-313.35503999999997</v>
          </cell>
        </row>
        <row r="52">
          <cell r="F52" t="str">
            <v>Distribuce el.celkem</v>
          </cell>
          <cell r="G52" t="str">
            <v>EE-2</v>
          </cell>
          <cell r="H52">
            <v>-18546.542926999999</v>
          </cell>
          <cell r="I52">
            <v>-12601.898999999999</v>
          </cell>
          <cell r="L52">
            <v>-3252.2408869999999</v>
          </cell>
          <cell r="M52">
            <v>-2692.4030400000001</v>
          </cell>
        </row>
        <row r="53">
          <cell r="F53" t="str">
            <v>Distr. EE koncovým</v>
          </cell>
          <cell r="G53" t="str">
            <v>Q300-00</v>
          </cell>
          <cell r="H53">
            <v>-14767.612502</v>
          </cell>
          <cell r="I53">
            <v>-10066.837</v>
          </cell>
          <cell r="L53">
            <v>-2909.4415020000001</v>
          </cell>
          <cell r="M53">
            <v>-1791.3340000000001</v>
          </cell>
        </row>
        <row r="54">
          <cell r="F54" t="str">
            <v>Distr. EE ostatní</v>
          </cell>
          <cell r="G54" t="str">
            <v>Q350-00</v>
          </cell>
          <cell r="H54">
            <v>-2519.3890000000001</v>
          </cell>
          <cell r="I54">
            <v>-1931.675</v>
          </cell>
          <cell r="M54">
            <v>-587.71400000000006</v>
          </cell>
        </row>
        <row r="55">
          <cell r="F55" t="str">
            <v>Ztráty v sítích</v>
          </cell>
          <cell r="G55" t="str">
            <v>Q390-00</v>
          </cell>
          <cell r="H55">
            <v>-1259.5414249999999</v>
          </cell>
          <cell r="I55">
            <v>-603.38699999999994</v>
          </cell>
          <cell r="L55">
            <v>-342.79938499999997</v>
          </cell>
          <cell r="M55">
            <v>-313.35503999999997</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hled vybraných ukazatelů"/>
      <sheetName val="změny_O. Liška"/>
      <sheetName val="Výsledky hospodaření"/>
      <sheetName val="zdroj_jazyk"/>
    </sheetNames>
    <sheetDataSet>
      <sheetData sheetId="0" refreshError="1">
        <row r="4">
          <cell r="N4">
            <v>1</v>
          </cell>
        </row>
        <row r="6">
          <cell r="O6">
            <v>40</v>
          </cell>
        </row>
        <row r="10">
          <cell r="Q10" t="str">
            <v>CZ</v>
          </cell>
        </row>
      </sheetData>
      <sheetData sheetId="1" refreshError="1"/>
      <sheetData sheetId="2" refreshError="1"/>
      <sheetData sheetId="3" refreshError="1">
        <row r="3">
          <cell r="B3" t="str">
            <v>CZ</v>
          </cell>
          <cell r="C3" t="str">
            <v>EN</v>
          </cell>
        </row>
        <row r="4">
          <cell r="A4">
            <v>1</v>
          </cell>
          <cell r="B4" t="str">
            <v>Přehled vybraných ukazatelů Skupiny ČEZ v souladu s IFRS</v>
          </cell>
          <cell r="C4" t="str">
            <v>CEZ Group key figures in accordance with IFRS</v>
          </cell>
        </row>
        <row r="5">
          <cell r="A5">
            <v>2</v>
          </cell>
        </row>
        <row r="6">
          <cell r="A6">
            <v>3</v>
          </cell>
        </row>
        <row r="7">
          <cell r="A7">
            <v>4</v>
          </cell>
          <cell r="B7" t="str">
            <v>Instalovaný výkon</v>
          </cell>
          <cell r="C7" t="str">
            <v>Installed capacity</v>
          </cell>
        </row>
        <row r="8">
          <cell r="A8">
            <v>5</v>
          </cell>
          <cell r="B8" t="str">
            <v>Výroba elektřiny (brutto)</v>
          </cell>
          <cell r="C8" t="str">
            <v>Generation of electricity (gross)</v>
          </cell>
        </row>
        <row r="9">
          <cell r="A9">
            <v>6</v>
          </cell>
          <cell r="B9" t="str">
            <v>Prodej elektřiny 1)</v>
          </cell>
          <cell r="C9" t="str">
            <v>Electricity sales to end customers 1)</v>
          </cell>
        </row>
        <row r="10">
          <cell r="A10">
            <v>7</v>
          </cell>
          <cell r="B10" t="str">
            <v>Prodej tepla</v>
          </cell>
          <cell r="C10" t="str">
            <v>Sales of heat</v>
          </cell>
        </row>
        <row r="11">
          <cell r="A11">
            <v>8</v>
          </cell>
          <cell r="B11" t="str">
            <v>Prodej plynu 1)</v>
          </cell>
          <cell r="C11" t="str">
            <v>Sales of natural gas to end customers 1)</v>
          </cell>
        </row>
        <row r="12">
          <cell r="A12">
            <v>9</v>
          </cell>
          <cell r="B12" t="str">
            <v>Fyzický počet zaměstnanců k 31. 12.</v>
          </cell>
          <cell r="C12" t="str">
            <v>Headcount (as of 31 December)</v>
          </cell>
        </row>
        <row r="13">
          <cell r="A13">
            <v>10</v>
          </cell>
          <cell r="B13" t="str">
            <v>Provozní výnosy</v>
          </cell>
          <cell r="C13" t="str">
            <v>Operating revenues</v>
          </cell>
        </row>
        <row r="14">
          <cell r="A14">
            <v>11</v>
          </cell>
          <cell r="B14" t="str">
            <v>z toho: tržby z prodeje elektřiny</v>
          </cell>
          <cell r="C14" t="str">
            <v>of which: sales of electricity</v>
          </cell>
        </row>
        <row r="15">
          <cell r="A15">
            <v>12</v>
          </cell>
          <cell r="B15" t="str">
            <v>Provozní náklady (bez odpisů)</v>
          </cell>
          <cell r="C15" t="str">
            <v>Operating expenses (less depreciation and amortization)</v>
          </cell>
        </row>
        <row r="16">
          <cell r="A16">
            <v>13</v>
          </cell>
          <cell r="B16" t="str">
            <v>EBITDA</v>
          </cell>
          <cell r="C16" t="str">
            <v>EBITDA</v>
          </cell>
        </row>
        <row r="17">
          <cell r="A17">
            <v>14</v>
          </cell>
          <cell r="B17" t="str">
            <v>EBIT</v>
          </cell>
          <cell r="C17" t="str">
            <v>EBIT</v>
          </cell>
        </row>
        <row r="18">
          <cell r="A18">
            <v>15</v>
          </cell>
          <cell r="B18" t="str">
            <v>Zisk po zdanění</v>
          </cell>
          <cell r="C18" t="str">
            <v>Net income</v>
          </cell>
        </row>
        <row r="19">
          <cell r="A19">
            <v>16</v>
          </cell>
          <cell r="B19" t="str">
            <v>z toho: zisk po zdanění přiřaditelný na 
           podíly akcionářů mateřského 
           podniku</v>
          </cell>
          <cell r="C19" t="str">
            <v>of which: net income attributable to equity holders of parent company</v>
          </cell>
        </row>
        <row r="20">
          <cell r="A20">
            <v>17</v>
          </cell>
          <cell r="B20" t="str">
            <v>Ostatní úplný výsledek po zdanění</v>
          </cell>
          <cell r="C20" t="str">
            <v>Other comprehensive income, net of tax</v>
          </cell>
        </row>
        <row r="21">
          <cell r="A21">
            <v>18</v>
          </cell>
          <cell r="B21" t="str">
            <v>Úplný výsledek</v>
          </cell>
          <cell r="C21" t="str">
            <v>Total comprehensive income, net of tax</v>
          </cell>
        </row>
        <row r="22">
          <cell r="A22">
            <v>19</v>
          </cell>
          <cell r="B22" t="str">
            <v>Zisk na akcii - základní</v>
          </cell>
          <cell r="C22" t="str">
            <v>EPS - basic</v>
          </cell>
        </row>
        <row r="23">
          <cell r="A23">
            <v>20</v>
          </cell>
          <cell r="B23" t="str">
            <v>Dividenda na akcii (hrubá) 2)</v>
          </cell>
          <cell r="C23" t="str">
            <v>Dividend per share (gross)  2)</v>
          </cell>
        </row>
        <row r="24">
          <cell r="A24">
            <v>21</v>
          </cell>
          <cell r="B24" t="str">
            <v>Čistý peněžní tok z provozní činnosti</v>
          </cell>
          <cell r="C24" t="str">
            <v>Operating cash flow</v>
          </cell>
        </row>
        <row r="25">
          <cell r="A25">
            <v>22</v>
          </cell>
          <cell r="B25" t="str">
            <v>Kapitálové investice (CAPEX) 3)</v>
          </cell>
          <cell r="C25" t="str">
            <v>Capital expenditures (CAPEX) 3)</v>
          </cell>
        </row>
        <row r="26">
          <cell r="A26">
            <v>23</v>
          </cell>
          <cell r="B26" t="str">
            <v>Finanční investice 4)</v>
          </cell>
          <cell r="C26" t="str">
            <v>Financial investments 4)</v>
          </cell>
        </row>
        <row r="27">
          <cell r="A27">
            <v>24</v>
          </cell>
          <cell r="B27" t="str">
            <v>Aktiva</v>
          </cell>
          <cell r="C27" t="str">
            <v>Total assets</v>
          </cell>
        </row>
        <row r="28">
          <cell r="A28">
            <v>25</v>
          </cell>
          <cell r="B28" t="str">
            <v>z toho: dlouhodobý hmotný majetek</v>
          </cell>
          <cell r="C28" t="str">
            <v>of which: property, plant and equipment</v>
          </cell>
        </row>
        <row r="29">
          <cell r="A29">
            <v>26</v>
          </cell>
          <cell r="B29" t="str">
            <v>Vlastní kapitál (vč. nekontrolních podílů)</v>
          </cell>
          <cell r="C29" t="str">
            <v>Equity (non-controlling interests incl.)</v>
          </cell>
        </row>
        <row r="30">
          <cell r="A30">
            <v>27</v>
          </cell>
          <cell r="B30" t="str">
            <v>Čistý dluh</v>
          </cell>
          <cell r="C30" t="str">
            <v>Net debt</v>
          </cell>
        </row>
        <row r="31">
          <cell r="A31">
            <v>28</v>
          </cell>
          <cell r="B31" t="str">
            <v>Rentabilita investovaného kapitálu (ROIC)</v>
          </cell>
          <cell r="C31" t="str">
            <v>Return on invested capital (ROIC)</v>
          </cell>
        </row>
        <row r="32">
          <cell r="A32">
            <v>29</v>
          </cell>
          <cell r="B32" t="str">
            <v>Rentabilita vlastního kapitálu, čistá (ROE)</v>
          </cell>
          <cell r="C32" t="str">
            <v>Return on equity, net (ROE)</v>
          </cell>
        </row>
        <row r="33">
          <cell r="A33">
            <v>30</v>
          </cell>
          <cell r="B33" t="str">
            <v>Čistý dluh / EBITDA</v>
          </cell>
          <cell r="C33" t="str">
            <v>Net debt/EBITDA</v>
          </cell>
        </row>
        <row r="34">
          <cell r="A34">
            <v>31</v>
          </cell>
        </row>
        <row r="35">
          <cell r="A35">
            <v>32</v>
          </cell>
          <cell r="B35" t="str">
            <v>1) Prodej koncovým zákazníkům (mimo Skupinu ČEZ)</v>
          </cell>
          <cell r="C35" t="str">
            <v>1) Sales to final consumers (outside of CEZ Group)</v>
          </cell>
        </row>
        <row r="36">
          <cell r="A36">
            <v>33</v>
          </cell>
          <cell r="B36" t="str">
            <v>2) Přiznaná v daném roce ze zisku předchozího roku</v>
          </cell>
          <cell r="C36" t="str">
            <v>2) Approved and paid in given year from the previous year´s income</v>
          </cell>
        </row>
        <row r="37">
          <cell r="A37">
            <v>34</v>
          </cell>
          <cell r="B37" t="str">
            <v>3) Pořízení hmotných a nehmotných stálých aktiv</v>
          </cell>
          <cell r="C37" t="str">
            <v>3) Additions to property, plant and equipment and intangibles</v>
          </cell>
        </row>
        <row r="38">
          <cell r="A38">
            <v>35</v>
          </cell>
          <cell r="B38" t="str">
            <v>4) Akvizice dceřiných, přidružených a společných podniků bez nakoupených peněžných prostředků (v rámci těchto akvizic)</v>
          </cell>
          <cell r="C38" t="str">
            <v>4) Acquisitions of subsidiaries, associates and joint-ventures, net of cash acquired</v>
          </cell>
        </row>
        <row r="39">
          <cell r="A39">
            <v>36</v>
          </cell>
          <cell r="B39" t="str">
            <v>5) Včetně investice do společnosti Pražská teplárenská</v>
          </cell>
          <cell r="C39" t="str">
            <v>5) Investment in Pražská teplárenské included</v>
          </cell>
        </row>
        <row r="40">
          <cell r="A40">
            <v>37</v>
          </cell>
          <cell r="B40" t="str">
            <v xml:space="preserve">6) Včetně investice do společnosti Dalkia Česká republika </v>
          </cell>
          <cell r="C40" t="str">
            <v>6) Investment in Dalkia Česká republika included</v>
          </cell>
        </row>
        <row r="41">
          <cell r="A41">
            <v>38</v>
          </cell>
        </row>
        <row r="42">
          <cell r="A42">
            <v>39</v>
          </cell>
        </row>
        <row r="43">
          <cell r="A43">
            <v>40</v>
          </cell>
          <cell r="B43" t="str">
            <v>Jednotka</v>
          </cell>
          <cell r="C43" t="str">
            <v>Unit</v>
          </cell>
        </row>
        <row r="44">
          <cell r="A44">
            <v>41</v>
          </cell>
          <cell r="B44" t="str">
            <v>MW</v>
          </cell>
          <cell r="C44" t="str">
            <v>MW</v>
          </cell>
        </row>
        <row r="45">
          <cell r="A45">
            <v>42</v>
          </cell>
          <cell r="B45" t="str">
            <v>GWh</v>
          </cell>
          <cell r="C45" t="str">
            <v>GWh</v>
          </cell>
        </row>
        <row r="46">
          <cell r="A46">
            <v>43</v>
          </cell>
          <cell r="B46" t="str">
            <v>GWh</v>
          </cell>
          <cell r="C46" t="str">
            <v>GWh</v>
          </cell>
        </row>
        <row r="47">
          <cell r="A47">
            <v>44</v>
          </cell>
          <cell r="B47" t="str">
            <v>TJ</v>
          </cell>
          <cell r="C47" t="str">
            <v>TJ</v>
          </cell>
        </row>
        <row r="48">
          <cell r="A48">
            <v>45</v>
          </cell>
          <cell r="B48" t="str">
            <v>GWh</v>
          </cell>
          <cell r="C48" t="str">
            <v>GWh</v>
          </cell>
        </row>
        <row r="49">
          <cell r="A49">
            <v>46</v>
          </cell>
          <cell r="B49" t="str">
            <v>osob</v>
          </cell>
          <cell r="C49" t="str">
            <v>persons</v>
          </cell>
        </row>
        <row r="50">
          <cell r="A50">
            <v>47</v>
          </cell>
          <cell r="B50" t="str">
            <v>mil. Kč</v>
          </cell>
          <cell r="C50" t="str">
            <v>CZK mil</v>
          </cell>
        </row>
        <row r="51">
          <cell r="A51">
            <v>48</v>
          </cell>
          <cell r="B51" t="str">
            <v>mil. Kč</v>
          </cell>
          <cell r="C51" t="str">
            <v>CZK mil</v>
          </cell>
        </row>
        <row r="52">
          <cell r="A52">
            <v>49</v>
          </cell>
          <cell r="B52" t="str">
            <v>mil. Kč</v>
          </cell>
          <cell r="C52" t="str">
            <v>CZK mil</v>
          </cell>
        </row>
        <row r="53">
          <cell r="A53">
            <v>50</v>
          </cell>
          <cell r="B53" t="str">
            <v>mil. Kč</v>
          </cell>
          <cell r="C53" t="str">
            <v>CZK mil</v>
          </cell>
        </row>
        <row r="54">
          <cell r="A54">
            <v>51</v>
          </cell>
          <cell r="B54" t="str">
            <v>mil. Kč</v>
          </cell>
          <cell r="C54" t="str">
            <v>CZK mil</v>
          </cell>
        </row>
        <row r="55">
          <cell r="A55">
            <v>52</v>
          </cell>
          <cell r="B55" t="str">
            <v>mil. Kč</v>
          </cell>
          <cell r="C55" t="str">
            <v>CZK mil</v>
          </cell>
        </row>
        <row r="56">
          <cell r="A56">
            <v>53</v>
          </cell>
          <cell r="B56" t="str">
            <v>mil. Kč</v>
          </cell>
          <cell r="C56" t="str">
            <v>CZK mil</v>
          </cell>
        </row>
        <row r="57">
          <cell r="A57">
            <v>54</v>
          </cell>
          <cell r="B57" t="str">
            <v>mil. Kč</v>
          </cell>
          <cell r="C57" t="str">
            <v>CZK mil</v>
          </cell>
        </row>
        <row r="58">
          <cell r="A58">
            <v>55</v>
          </cell>
          <cell r="B58" t="str">
            <v>mil. Kč</v>
          </cell>
          <cell r="C58" t="str">
            <v>CZK mil</v>
          </cell>
        </row>
        <row r="59">
          <cell r="A59">
            <v>56</v>
          </cell>
          <cell r="B59" t="str">
            <v>Kč / akcie</v>
          </cell>
          <cell r="C59" t="str">
            <v>CZK per share</v>
          </cell>
        </row>
        <row r="60">
          <cell r="A60">
            <v>57</v>
          </cell>
          <cell r="B60" t="str">
            <v>Kč / akcie</v>
          </cell>
          <cell r="C60" t="str">
            <v>CZK per share</v>
          </cell>
        </row>
        <row r="61">
          <cell r="A61">
            <v>58</v>
          </cell>
          <cell r="B61" t="str">
            <v>mil. Kč</v>
          </cell>
          <cell r="C61" t="str">
            <v>CZK mil</v>
          </cell>
        </row>
        <row r="62">
          <cell r="A62">
            <v>59</v>
          </cell>
          <cell r="B62" t="str">
            <v>mil. Kč</v>
          </cell>
          <cell r="C62" t="str">
            <v>CZK mil</v>
          </cell>
        </row>
        <row r="63">
          <cell r="A63">
            <v>60</v>
          </cell>
          <cell r="B63" t="str">
            <v>mil. Kč</v>
          </cell>
          <cell r="C63" t="str">
            <v>CZK mil</v>
          </cell>
        </row>
        <row r="64">
          <cell r="A64">
            <v>61</v>
          </cell>
          <cell r="B64" t="str">
            <v>mil. Kč</v>
          </cell>
          <cell r="C64" t="str">
            <v>CZK mil</v>
          </cell>
        </row>
        <row r="65">
          <cell r="A65">
            <v>62</v>
          </cell>
          <cell r="B65" t="str">
            <v>mil. Kč</v>
          </cell>
          <cell r="C65" t="str">
            <v>CZK mil</v>
          </cell>
        </row>
        <row r="66">
          <cell r="A66">
            <v>63</v>
          </cell>
          <cell r="B66" t="str">
            <v>mil. Kč</v>
          </cell>
          <cell r="C66" t="str">
            <v>CZK mil</v>
          </cell>
        </row>
        <row r="67">
          <cell r="A67">
            <v>64</v>
          </cell>
          <cell r="B67" t="str">
            <v>mil. Kč</v>
          </cell>
          <cell r="C67" t="str">
            <v>CZK mil</v>
          </cell>
        </row>
        <row r="68">
          <cell r="A68">
            <v>65</v>
          </cell>
          <cell r="B68" t="str">
            <v>%</v>
          </cell>
          <cell r="C68" t="str">
            <v>%</v>
          </cell>
        </row>
        <row r="69">
          <cell r="A69">
            <v>66</v>
          </cell>
          <cell r="B69" t="str">
            <v>%</v>
          </cell>
          <cell r="C69" t="str">
            <v>%</v>
          </cell>
        </row>
        <row r="70">
          <cell r="A70">
            <v>67</v>
          </cell>
          <cell r="B70">
            <v>1</v>
          </cell>
          <cell r="C70">
            <v>1</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ez.cz/edee/content/file-s/pro-investory/informacni-povinnost-emitenta/2018-08/mezitimni-konsolidovana-ucetni-zaverka-skupiny-cez-k-30.6.2018_py1mygdgso2x21k2.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ez.cz/edee/content/file-s/pro-investory/informacni-povinnost-emitenta/2018-08/mezitimni-konsolidovana-ucetni-zaverka-skupiny-cez-k-30.6.2018_py1mygdgso2x21k2.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ez.cz/edee/content/file-s/pro-investory/informacni-povinnost-emitenta/2018-08/mezitimni-konsolidovana-ucetni-zaverka-skupiny-cez-k-30.6.2018_py1mygdgso2x21k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ez.cz/edee/content/file-s/pro-investory/informacni-povinnost-emitenta/2018-08/mezitimni-konsolidovana-ucetni-zaverka-skupiny-cez-k-30.6.2018_py1mygdgso2x21k2.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ez.cz/edee/content/file-s/pro-investory/informacni-povinnost-emitenta/2018-08/mezitimni-konsolidovana-ucetni-zaverka-skupiny-cez-k-30.6.2018_py1mygdgso2x21k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B1:C31"/>
  <sheetViews>
    <sheetView showGridLines="0" tabSelected="1" zoomScale="70" zoomScaleNormal="70" zoomScaleSheetLayoutView="80" workbookViewId="0">
      <selection activeCell="A50" sqref="A50"/>
    </sheetView>
  </sheetViews>
  <sheetFormatPr defaultRowHeight="15" x14ac:dyDescent="0.25"/>
  <cols>
    <col min="1" max="1" width="42.7109375" customWidth="1"/>
    <col min="2" max="2" width="29.7109375" customWidth="1"/>
    <col min="3" max="3" width="103.85546875" customWidth="1"/>
  </cols>
  <sheetData>
    <row r="1" spans="2:3" ht="14.45" customHeight="1" x14ac:dyDescent="0.25">
      <c r="B1" s="282" t="s">
        <v>34</v>
      </c>
      <c r="C1" s="285" t="s">
        <v>303</v>
      </c>
    </row>
    <row r="2" spans="2:3" ht="14.45" customHeight="1" x14ac:dyDescent="0.25">
      <c r="B2" s="283"/>
      <c r="C2" s="285"/>
    </row>
    <row r="3" spans="2:3" ht="14.45" customHeight="1" x14ac:dyDescent="0.25">
      <c r="B3" s="283"/>
      <c r="C3" s="285"/>
    </row>
    <row r="4" spans="2:3" ht="14.45" customHeight="1" x14ac:dyDescent="0.25">
      <c r="B4" s="283"/>
      <c r="C4" s="285"/>
    </row>
    <row r="5" spans="2:3" ht="14.45" customHeight="1" thickBot="1" x14ac:dyDescent="0.3">
      <c r="B5" s="284"/>
      <c r="C5" s="285"/>
    </row>
    <row r="6" spans="2:3" ht="14.45" customHeight="1" x14ac:dyDescent="0.25">
      <c r="B6" s="286" t="s">
        <v>304</v>
      </c>
      <c r="C6" s="1" t="s">
        <v>300</v>
      </c>
    </row>
    <row r="7" spans="2:3" ht="14.45" customHeight="1" x14ac:dyDescent="0.25">
      <c r="B7" s="287"/>
      <c r="C7" s="188"/>
    </row>
    <row r="8" spans="2:3" ht="14.45" customHeight="1" x14ac:dyDescent="0.25">
      <c r="B8" s="287"/>
      <c r="C8" s="3" t="s">
        <v>114</v>
      </c>
    </row>
    <row r="9" spans="2:3" ht="14.45" customHeight="1" x14ac:dyDescent="0.25">
      <c r="B9" s="287"/>
      <c r="C9" s="188"/>
    </row>
    <row r="10" spans="2:3" ht="14.45" customHeight="1" x14ac:dyDescent="0.25">
      <c r="B10" s="287"/>
      <c r="C10" s="2" t="s">
        <v>56</v>
      </c>
    </row>
    <row r="11" spans="2:3" ht="15.6" customHeight="1" x14ac:dyDescent="0.25">
      <c r="B11" s="287"/>
      <c r="C11" s="188"/>
    </row>
    <row r="12" spans="2:3" ht="15.6" customHeight="1" x14ac:dyDescent="0.25">
      <c r="B12" s="287"/>
      <c r="C12" s="2" t="s">
        <v>147</v>
      </c>
    </row>
    <row r="13" spans="2:3" ht="15.6" customHeight="1" x14ac:dyDescent="0.25">
      <c r="B13" s="287"/>
      <c r="C13" s="188"/>
    </row>
    <row r="14" spans="2:3" ht="15.6" customHeight="1" x14ac:dyDescent="0.25">
      <c r="B14" s="287"/>
      <c r="C14" s="2" t="s">
        <v>186</v>
      </c>
    </row>
    <row r="15" spans="2:3" ht="15.6" customHeight="1" x14ac:dyDescent="0.25">
      <c r="B15" s="287"/>
      <c r="C15" s="188"/>
    </row>
    <row r="16" spans="2:3" ht="15.6" customHeight="1" x14ac:dyDescent="0.25">
      <c r="B16" s="287"/>
      <c r="C16" s="214" t="s">
        <v>156</v>
      </c>
    </row>
    <row r="17" spans="2:3" ht="15.6" customHeight="1" x14ac:dyDescent="0.25">
      <c r="B17" s="287"/>
      <c r="C17" s="188"/>
    </row>
    <row r="18" spans="2:3" ht="14.45" customHeight="1" x14ac:dyDescent="0.25">
      <c r="B18" s="287"/>
      <c r="C18" s="3" t="s">
        <v>189</v>
      </c>
    </row>
    <row r="19" spans="2:3" ht="14.45" customHeight="1" x14ac:dyDescent="0.25">
      <c r="B19" s="287"/>
      <c r="C19" s="188"/>
    </row>
    <row r="20" spans="2:3" ht="14.45" customHeight="1" x14ac:dyDescent="0.25">
      <c r="B20" s="287"/>
      <c r="C20" s="3" t="s">
        <v>302</v>
      </c>
    </row>
    <row r="21" spans="2:3" ht="14.45" customHeight="1" x14ac:dyDescent="0.25">
      <c r="B21" s="287"/>
      <c r="C21" s="188"/>
    </row>
    <row r="22" spans="2:3" ht="14.45" customHeight="1" thickBot="1" x14ac:dyDescent="0.3">
      <c r="B22" s="288"/>
      <c r="C22" s="4" t="s">
        <v>301</v>
      </c>
    </row>
    <row r="23" spans="2:3" ht="14.45" customHeight="1" x14ac:dyDescent="0.25"/>
    <row r="24" spans="2:3" ht="45.75" customHeight="1" x14ac:dyDescent="0.25"/>
    <row r="25" spans="2:3" ht="14.45" customHeight="1" x14ac:dyDescent="0.25"/>
    <row r="26" spans="2:3" ht="14.45" customHeight="1" x14ac:dyDescent="0.25"/>
    <row r="27" spans="2:3" ht="14.45" customHeight="1" x14ac:dyDescent="0.25"/>
    <row r="28" spans="2:3" ht="14.45" customHeight="1" x14ac:dyDescent="0.25"/>
    <row r="29" spans="2:3" ht="14.45" customHeight="1" x14ac:dyDescent="0.25"/>
    <row r="30" spans="2:3" ht="14.45" customHeight="1" x14ac:dyDescent="0.25"/>
    <row r="31" spans="2:3" ht="15" customHeight="1" x14ac:dyDescent="0.25"/>
  </sheetData>
  <mergeCells count="3">
    <mergeCell ref="B1:B5"/>
    <mergeCell ref="C1:C5"/>
    <mergeCell ref="B6:B22"/>
  </mergeCells>
  <hyperlinks>
    <hyperlink ref="C8" location="Výsledovka!_Toc412116372" display="KONSOLIDOVANÝ VÝKAZ ZISKU A ZTRÁTY"/>
    <hyperlink ref="C10" location="Rozvaha!A1" display="KONSOLIDOVANÁ ROZVAHA"/>
    <hyperlink ref="C14" location="'Penežní toky'!_Toc412116375" display="KONSOLIDOVANÝ VÝKAZ O PENĚŽNÍCH TOCÍCH"/>
    <hyperlink ref="C18" location="Segmenty!A1" display="INFORMACE O PROVOZNÍCH SEGMENTECH"/>
    <hyperlink ref="C22" location="'Bilance elektřiny'!A1" display="Bilance elektřiny"/>
    <hyperlink ref="C6" location="'Hlavní ukazatele'!A1" display="Hlavní ukazatele"/>
    <hyperlink ref="C20" location="'EBITDA detail'!A1" display="EBITDA po segmentech a lokalitě"/>
    <hyperlink ref="C16" location="'Vlastní kapitál'!A1" display="KONSOLIDOVANÝ VÝKAZ ZMĚN VLASTNÍHO KAPITÁLU"/>
    <hyperlink ref="C12" location="'Uplný výsledek'!_Toc412116373" display="KONSOLIDOVANÝ VÝKAZ O ÚPLNÉM VÝSLEDKU"/>
  </hyperlinks>
  <pageMargins left="0.7" right="0.7" top="0.75" bottom="0.75" header="0.3" footer="0.3"/>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7"/>
  <sheetViews>
    <sheetView showGridLines="0" zoomScale="80" zoomScaleNormal="80" workbookViewId="0">
      <selection activeCell="A24" sqref="A24"/>
    </sheetView>
  </sheetViews>
  <sheetFormatPr defaultColWidth="9.140625" defaultRowHeight="15" x14ac:dyDescent="0.25"/>
  <cols>
    <col min="1" max="1" width="4" style="194" customWidth="1"/>
    <col min="2" max="2" width="45.42578125" style="195" bestFit="1" customWidth="1"/>
    <col min="3" max="3" width="14.85546875" style="196" bestFit="1" customWidth="1"/>
    <col min="4" max="4" width="14.85546875" style="194" bestFit="1" customWidth="1"/>
    <col min="5" max="5" width="10.140625" style="194" bestFit="1" customWidth="1"/>
    <col min="6" max="6" width="5" style="194" bestFit="1" customWidth="1"/>
    <col min="7" max="7" width="4.42578125" style="194" customWidth="1"/>
    <col min="8" max="8" width="56" style="194" bestFit="1" customWidth="1"/>
    <col min="9" max="9" width="11.7109375" style="194" customWidth="1"/>
    <col min="10" max="10" width="7.28515625" style="194" bestFit="1" customWidth="1"/>
    <col min="11" max="11" width="3.42578125" style="194" bestFit="1" customWidth="1"/>
    <col min="12" max="12" width="8" style="194" bestFit="1" customWidth="1"/>
    <col min="13" max="13" width="6.85546875" style="194" bestFit="1" customWidth="1"/>
    <col min="14" max="14" width="3.42578125" style="194" bestFit="1" customWidth="1"/>
    <col min="15" max="15" width="8" style="194" bestFit="1" customWidth="1"/>
    <col min="16" max="16" width="7.28515625" style="194" bestFit="1" customWidth="1"/>
    <col min="17" max="17" width="3.42578125" style="194" bestFit="1" customWidth="1"/>
    <col min="18" max="18" width="7.85546875" style="194" bestFit="1" customWidth="1"/>
    <col min="19" max="19" width="5.42578125" style="194" bestFit="1" customWidth="1"/>
    <col min="20" max="20" width="3.42578125" style="194" bestFit="1" customWidth="1"/>
    <col min="21" max="21" width="6.42578125" style="194" bestFit="1" customWidth="1"/>
    <col min="22" max="22" width="7.28515625" style="194" bestFit="1" customWidth="1"/>
    <col min="23" max="23" width="3.42578125" style="194" bestFit="1" customWidth="1"/>
    <col min="24" max="24" width="8" style="194" bestFit="1" customWidth="1"/>
    <col min="25" max="25" width="7.28515625" style="194" bestFit="1" customWidth="1"/>
    <col min="26" max="26" width="3.42578125" style="194" bestFit="1" customWidth="1"/>
    <col min="27" max="27" width="7.85546875" style="194" bestFit="1" customWidth="1"/>
    <col min="28" max="28" width="7.28515625" style="194" bestFit="1" customWidth="1"/>
    <col min="29" max="29" width="3.42578125" style="194" bestFit="1" customWidth="1"/>
    <col min="30" max="30" width="10.140625" style="194" bestFit="1" customWidth="1"/>
    <col min="31" max="31" width="7.28515625" style="194" bestFit="1" customWidth="1"/>
    <col min="32" max="32" width="5.5703125" style="194" customWidth="1"/>
    <col min="33" max="33" width="5.42578125" style="194" customWidth="1"/>
    <col min="34" max="34" width="61" style="194" bestFit="1" customWidth="1"/>
    <col min="35" max="35" width="10.140625" style="194" bestFit="1" customWidth="1"/>
    <col min="36" max="36" width="7.42578125" style="194" bestFit="1" customWidth="1"/>
    <col min="37" max="37" width="3.42578125" style="194" bestFit="1" customWidth="1"/>
    <col min="38" max="38" width="8" style="194" bestFit="1" customWidth="1"/>
    <col min="39" max="39" width="7.140625" style="194" bestFit="1" customWidth="1"/>
    <col min="40" max="40" width="3.42578125" style="194" bestFit="1" customWidth="1"/>
    <col min="41" max="41" width="8" style="194" bestFit="1" customWidth="1"/>
    <col min="42" max="42" width="7.140625" style="194" bestFit="1" customWidth="1"/>
    <col min="43" max="43" width="3.42578125" style="194" bestFit="1" customWidth="1"/>
    <col min="44" max="44" width="9.140625" style="194" bestFit="1" customWidth="1"/>
    <col min="45" max="45" width="7.42578125" style="194" bestFit="1" customWidth="1"/>
    <col min="46" max="46" width="3.42578125" style="194" bestFit="1" customWidth="1"/>
    <col min="47" max="47" width="9.140625" style="194" bestFit="1" customWidth="1"/>
    <col min="48" max="48" width="6.42578125" style="194" bestFit="1" customWidth="1"/>
    <col min="49" max="49" width="4.42578125" style="194" bestFit="1" customWidth="1"/>
    <col min="50" max="50" width="10.140625" style="194" bestFit="1" customWidth="1"/>
    <col min="51" max="51" width="7.42578125" style="194" bestFit="1" customWidth="1"/>
    <col min="52" max="52" width="4.42578125" style="194" bestFit="1" customWidth="1"/>
    <col min="53" max="54" width="29.140625" style="194" customWidth="1"/>
    <col min="55" max="68" width="4.42578125" style="194" bestFit="1" customWidth="1"/>
    <col min="69" max="16384" width="9.140625" style="194"/>
  </cols>
  <sheetData>
    <row r="1" spans="1:51" s="95" customFormat="1" ht="19.5" customHeight="1" x14ac:dyDescent="0.25">
      <c r="A1" s="93" t="s">
        <v>268</v>
      </c>
      <c r="B1" s="94"/>
      <c r="D1" s="96"/>
      <c r="F1" s="97"/>
      <c r="G1" s="93" t="s">
        <v>269</v>
      </c>
      <c r="H1" s="98"/>
      <c r="AG1" s="98" t="s">
        <v>270</v>
      </c>
      <c r="AH1" s="98"/>
    </row>
    <row r="2" spans="1:51" s="105" customFormat="1" ht="30" customHeight="1" x14ac:dyDescent="0.25">
      <c r="A2" s="221"/>
      <c r="B2" s="297"/>
      <c r="C2" s="299" t="s">
        <v>431</v>
      </c>
      <c r="D2" s="299" t="s">
        <v>432</v>
      </c>
      <c r="E2" s="299" t="s">
        <v>305</v>
      </c>
      <c r="F2" s="99"/>
      <c r="G2" s="100" t="s">
        <v>432</v>
      </c>
      <c r="H2" s="101"/>
      <c r="I2" s="296" t="s">
        <v>262</v>
      </c>
      <c r="J2" s="296"/>
      <c r="K2" s="102"/>
      <c r="L2" s="296" t="s">
        <v>263</v>
      </c>
      <c r="M2" s="296"/>
      <c r="N2" s="103"/>
      <c r="O2" s="296" t="s">
        <v>265</v>
      </c>
      <c r="P2" s="296"/>
      <c r="Q2" s="102"/>
      <c r="R2" s="296" t="s">
        <v>267</v>
      </c>
      <c r="S2" s="296"/>
      <c r="T2" s="103"/>
      <c r="U2" s="296" t="s">
        <v>266</v>
      </c>
      <c r="V2" s="296"/>
      <c r="W2" s="103"/>
      <c r="X2" s="296" t="s">
        <v>196</v>
      </c>
      <c r="Y2" s="296"/>
      <c r="Z2" s="103"/>
      <c r="AA2" s="296" t="s">
        <v>198</v>
      </c>
      <c r="AB2" s="296"/>
      <c r="AC2" s="102"/>
      <c r="AD2" s="296" t="s">
        <v>271</v>
      </c>
      <c r="AE2" s="296"/>
      <c r="AF2" s="104"/>
      <c r="AG2" s="100" t="s">
        <v>432</v>
      </c>
      <c r="AH2" s="101"/>
      <c r="AI2" s="296" t="s">
        <v>191</v>
      </c>
      <c r="AJ2" s="296"/>
      <c r="AK2" s="102"/>
      <c r="AL2" s="296" t="s">
        <v>192</v>
      </c>
      <c r="AM2" s="296"/>
      <c r="AN2" s="103"/>
      <c r="AO2" s="296" t="s">
        <v>193</v>
      </c>
      <c r="AP2" s="296"/>
      <c r="AQ2" s="102"/>
      <c r="AR2" s="296" t="s">
        <v>194</v>
      </c>
      <c r="AS2" s="296"/>
      <c r="AT2" s="103"/>
      <c r="AU2" s="296" t="s">
        <v>198</v>
      </c>
      <c r="AV2" s="296"/>
      <c r="AW2" s="102"/>
      <c r="AX2" s="296" t="s">
        <v>271</v>
      </c>
      <c r="AY2" s="296"/>
    </row>
    <row r="3" spans="1:51" s="110" customFormat="1" x14ac:dyDescent="0.25">
      <c r="A3" s="222"/>
      <c r="B3" s="298"/>
      <c r="C3" s="300"/>
      <c r="D3" s="300"/>
      <c r="E3" s="300"/>
      <c r="F3" s="106"/>
      <c r="G3" s="107"/>
      <c r="H3" s="107"/>
      <c r="I3" s="108" t="s">
        <v>38</v>
      </c>
      <c r="J3" s="108" t="s">
        <v>51</v>
      </c>
      <c r="K3" s="108"/>
      <c r="L3" s="108" t="s">
        <v>38</v>
      </c>
      <c r="M3" s="108" t="s">
        <v>51</v>
      </c>
      <c r="N3" s="109"/>
      <c r="O3" s="108" t="s">
        <v>38</v>
      </c>
      <c r="P3" s="108" t="s">
        <v>51</v>
      </c>
      <c r="Q3" s="109"/>
      <c r="R3" s="108" t="s">
        <v>38</v>
      </c>
      <c r="S3" s="108" t="s">
        <v>51</v>
      </c>
      <c r="T3" s="109"/>
      <c r="U3" s="108" t="s">
        <v>38</v>
      </c>
      <c r="V3" s="108" t="s">
        <v>51</v>
      </c>
      <c r="W3" s="109"/>
      <c r="X3" s="108" t="s">
        <v>38</v>
      </c>
      <c r="Y3" s="108" t="s">
        <v>51</v>
      </c>
      <c r="Z3" s="109"/>
      <c r="AA3" s="108" t="s">
        <v>38</v>
      </c>
      <c r="AB3" s="108" t="s">
        <v>51</v>
      </c>
      <c r="AC3" s="109"/>
      <c r="AD3" s="108" t="s">
        <v>38</v>
      </c>
      <c r="AE3" s="108" t="s">
        <v>51</v>
      </c>
      <c r="AG3" s="111"/>
      <c r="AH3" s="111"/>
      <c r="AI3" s="108" t="s">
        <v>38</v>
      </c>
      <c r="AJ3" s="108" t="s">
        <v>51</v>
      </c>
      <c r="AK3" s="108"/>
      <c r="AL3" s="108" t="s">
        <v>38</v>
      </c>
      <c r="AM3" s="108" t="s">
        <v>51</v>
      </c>
      <c r="AN3" s="109"/>
      <c r="AO3" s="108" t="s">
        <v>38</v>
      </c>
      <c r="AP3" s="108" t="s">
        <v>51</v>
      </c>
      <c r="AQ3" s="109"/>
      <c r="AR3" s="108" t="s">
        <v>38</v>
      </c>
      <c r="AS3" s="108" t="s">
        <v>51</v>
      </c>
      <c r="AT3" s="109"/>
      <c r="AU3" s="108" t="s">
        <v>38</v>
      </c>
      <c r="AV3" s="108" t="s">
        <v>51</v>
      </c>
      <c r="AW3" s="109"/>
      <c r="AX3" s="108" t="s">
        <v>38</v>
      </c>
      <c r="AY3" s="108" t="s">
        <v>51</v>
      </c>
    </row>
    <row r="4" spans="1:51" s="119" customFormat="1" x14ac:dyDescent="0.25">
      <c r="A4" s="112"/>
      <c r="B4" s="112" t="s">
        <v>272</v>
      </c>
      <c r="C4" s="113">
        <v>28640.362709000001</v>
      </c>
      <c r="D4" s="113">
        <v>27584.186373999997</v>
      </c>
      <c r="E4" s="114">
        <v>-3.6877198299870351E-2</v>
      </c>
      <c r="F4" s="97"/>
      <c r="G4" s="112"/>
      <c r="H4" s="115" t="s">
        <v>272</v>
      </c>
      <c r="I4" s="113">
        <v>25681.090568</v>
      </c>
      <c r="J4" s="116">
        <v>-3.9905438422228268E-2</v>
      </c>
      <c r="K4" s="117"/>
      <c r="L4" s="113">
        <v>1128.5906640000001</v>
      </c>
      <c r="M4" s="116">
        <v>2.1607553245420519E-2</v>
      </c>
      <c r="N4" s="118"/>
      <c r="O4" s="113">
        <v>629.31999999999994</v>
      </c>
      <c r="P4" s="116">
        <v>-8.3708496648282282E-2</v>
      </c>
      <c r="Q4" s="118"/>
      <c r="R4" s="113">
        <v>3.0962640000000001</v>
      </c>
      <c r="S4" s="116" t="s">
        <v>2</v>
      </c>
      <c r="T4" s="118"/>
      <c r="U4" s="113">
        <v>142.08887799999999</v>
      </c>
      <c r="V4" s="116">
        <v>0.46238393888983853</v>
      </c>
      <c r="W4" s="118"/>
      <c r="X4" s="113">
        <v>0</v>
      </c>
      <c r="Y4" s="116" t="s">
        <v>2</v>
      </c>
      <c r="Z4" s="118"/>
      <c r="AA4" s="113">
        <v>0</v>
      </c>
      <c r="AB4" s="116" t="s">
        <v>2</v>
      </c>
      <c r="AC4" s="118"/>
      <c r="AD4" s="113">
        <v>27584.186373999997</v>
      </c>
      <c r="AE4" s="116">
        <v>-3.6877198299870351E-2</v>
      </c>
      <c r="AG4" s="120"/>
      <c r="AH4" s="115" t="s">
        <v>272</v>
      </c>
      <c r="AI4" s="113">
        <v>26610.820664000003</v>
      </c>
      <c r="AJ4" s="116">
        <v>-3.8172971081298468E-2</v>
      </c>
      <c r="AK4" s="117"/>
      <c r="AL4" s="113">
        <v>973.36571000000004</v>
      </c>
      <c r="AM4" s="116">
        <v>-4.7912891230517118E-5</v>
      </c>
      <c r="AN4" s="118"/>
      <c r="AO4" s="113">
        <v>0</v>
      </c>
      <c r="AP4" s="116" t="s">
        <v>2</v>
      </c>
      <c r="AQ4" s="118"/>
      <c r="AR4" s="113">
        <v>0</v>
      </c>
      <c r="AS4" s="116" t="s">
        <v>2</v>
      </c>
      <c r="AT4" s="118"/>
      <c r="AU4" s="113">
        <v>0</v>
      </c>
      <c r="AV4" s="116" t="s">
        <v>2</v>
      </c>
      <c r="AW4" s="118"/>
      <c r="AX4" s="113">
        <v>27584.186373999997</v>
      </c>
      <c r="AY4" s="116">
        <v>-3.6877198299870351E-2</v>
      </c>
    </row>
    <row r="5" spans="1:51" s="119" customFormat="1" x14ac:dyDescent="0.25">
      <c r="A5" s="121"/>
      <c r="B5" s="121" t="s">
        <v>273</v>
      </c>
      <c r="C5" s="122">
        <v>31816.115107000001</v>
      </c>
      <c r="D5" s="122">
        <v>30742.961534999999</v>
      </c>
      <c r="E5" s="123">
        <v>-3.3729874574281227E-2</v>
      </c>
      <c r="F5" s="97"/>
      <c r="G5" s="121"/>
      <c r="H5" s="124" t="s">
        <v>273</v>
      </c>
      <c r="I5" s="122">
        <v>28672.616389999999</v>
      </c>
      <c r="J5" s="123">
        <v>-3.6641014966729002E-2</v>
      </c>
      <c r="K5" s="125"/>
      <c r="L5" s="122">
        <v>1286.139003</v>
      </c>
      <c r="M5" s="123">
        <v>2.3992042929005253E-2</v>
      </c>
      <c r="N5" s="126"/>
      <c r="O5" s="122">
        <v>639.02099999999996</v>
      </c>
      <c r="P5" s="123">
        <v>-8.2672994435927016E-2</v>
      </c>
      <c r="Q5" s="126"/>
      <c r="R5" s="122">
        <v>3.0962640000000001</v>
      </c>
      <c r="S5" s="123" t="s">
        <v>2</v>
      </c>
      <c r="T5" s="126"/>
      <c r="U5" s="122">
        <v>142.08887799999999</v>
      </c>
      <c r="V5" s="123">
        <v>0.46238393888983853</v>
      </c>
      <c r="W5" s="126"/>
      <c r="X5" s="122">
        <v>0</v>
      </c>
      <c r="Y5" s="123" t="s">
        <v>2</v>
      </c>
      <c r="Z5" s="126"/>
      <c r="AA5" s="122">
        <v>0</v>
      </c>
      <c r="AB5" s="123" t="s">
        <v>2</v>
      </c>
      <c r="AC5" s="126"/>
      <c r="AD5" s="122">
        <v>30742.961534999999</v>
      </c>
      <c r="AE5" s="123">
        <v>-3.3729874574281227E-2</v>
      </c>
      <c r="AG5" s="120"/>
      <c r="AH5" s="124" t="s">
        <v>273</v>
      </c>
      <c r="AI5" s="122">
        <v>29759.412003000001</v>
      </c>
      <c r="AJ5" s="123">
        <v>-3.4696811486855328E-2</v>
      </c>
      <c r="AK5" s="125"/>
      <c r="AL5" s="122">
        <v>983.549532</v>
      </c>
      <c r="AM5" s="123">
        <v>-3.5284511536015639E-3</v>
      </c>
      <c r="AN5" s="126"/>
      <c r="AO5" s="122">
        <v>0</v>
      </c>
      <c r="AP5" s="123" t="s">
        <v>2</v>
      </c>
      <c r="AQ5" s="126"/>
      <c r="AR5" s="122">
        <v>0</v>
      </c>
      <c r="AS5" s="123" t="s">
        <v>2</v>
      </c>
      <c r="AT5" s="126"/>
      <c r="AU5" s="122">
        <v>0</v>
      </c>
      <c r="AV5" s="123" t="s">
        <v>2</v>
      </c>
      <c r="AW5" s="126"/>
      <c r="AX5" s="122">
        <v>30742.961534999999</v>
      </c>
      <c r="AY5" s="123">
        <v>-3.3729874574281227E-2</v>
      </c>
    </row>
    <row r="6" spans="1:51" s="119" customFormat="1" x14ac:dyDescent="0.25">
      <c r="A6" s="127"/>
      <c r="B6" s="127" t="s">
        <v>274</v>
      </c>
      <c r="C6" s="122">
        <v>-3175.7523980000001</v>
      </c>
      <c r="D6" s="122">
        <v>-3158.775161</v>
      </c>
      <c r="E6" s="123">
        <v>-5.3458944125152064E-3</v>
      </c>
      <c r="F6" s="97"/>
      <c r="G6" s="127"/>
      <c r="H6" s="127" t="s">
        <v>274</v>
      </c>
      <c r="I6" s="122">
        <v>-2991.5258220000001</v>
      </c>
      <c r="J6" s="123">
        <v>-7.6764860795720535E-3</v>
      </c>
      <c r="K6" s="125"/>
      <c r="L6" s="122">
        <v>-157.548339</v>
      </c>
      <c r="M6" s="123">
        <v>4.140422959335166E-2</v>
      </c>
      <c r="N6" s="128"/>
      <c r="O6" s="122">
        <v>-9.7010000000000005</v>
      </c>
      <c r="P6" s="123">
        <v>-1.0102040816326596E-2</v>
      </c>
      <c r="Q6" s="128"/>
      <c r="R6" s="122">
        <v>0</v>
      </c>
      <c r="S6" s="123" t="s">
        <v>2</v>
      </c>
      <c r="T6" s="128"/>
      <c r="U6" s="122">
        <v>0</v>
      </c>
      <c r="V6" s="123" t="s">
        <v>2</v>
      </c>
      <c r="W6" s="128"/>
      <c r="X6" s="122">
        <v>0</v>
      </c>
      <c r="Y6" s="123" t="s">
        <v>2</v>
      </c>
      <c r="Z6" s="128"/>
      <c r="AA6" s="122">
        <v>0</v>
      </c>
      <c r="AB6" s="123" t="s">
        <v>2</v>
      </c>
      <c r="AC6" s="128"/>
      <c r="AD6" s="122">
        <v>-3158.775161</v>
      </c>
      <c r="AE6" s="123">
        <v>-5.3458944125152064E-3</v>
      </c>
      <c r="AG6" s="120"/>
      <c r="AH6" s="127" t="s">
        <v>274</v>
      </c>
      <c r="AI6" s="122">
        <v>-3148.5913390000001</v>
      </c>
      <c r="AJ6" s="123">
        <v>-4.2822939628096579E-3</v>
      </c>
      <c r="AK6" s="125"/>
      <c r="AL6" s="122">
        <v>-10.183821999999999</v>
      </c>
      <c r="AM6" s="123">
        <v>-0.25228243601007294</v>
      </c>
      <c r="AN6" s="128"/>
      <c r="AO6" s="122">
        <v>0</v>
      </c>
      <c r="AP6" s="123" t="s">
        <v>2</v>
      </c>
      <c r="AQ6" s="128"/>
      <c r="AR6" s="122">
        <v>0</v>
      </c>
      <c r="AS6" s="123" t="s">
        <v>2</v>
      </c>
      <c r="AT6" s="128"/>
      <c r="AU6" s="122">
        <v>0</v>
      </c>
      <c r="AV6" s="123" t="s">
        <v>2</v>
      </c>
      <c r="AW6" s="128"/>
      <c r="AX6" s="122">
        <v>-3158.775161</v>
      </c>
      <c r="AY6" s="123">
        <v>-5.3458944125152064E-3</v>
      </c>
    </row>
    <row r="7" spans="1:51" s="119" customFormat="1" x14ac:dyDescent="0.25">
      <c r="A7" s="112"/>
      <c r="B7" s="112" t="s">
        <v>275</v>
      </c>
      <c r="C7" s="113">
        <v>-18896.784383999999</v>
      </c>
      <c r="D7" s="113">
        <v>-19042.939147000001</v>
      </c>
      <c r="E7" s="114">
        <v>7.7343721571883073E-3</v>
      </c>
      <c r="F7" s="97"/>
      <c r="G7" s="112"/>
      <c r="H7" s="112" t="s">
        <v>275</v>
      </c>
      <c r="I7" s="113">
        <v>-8919.0460000000003</v>
      </c>
      <c r="J7" s="114">
        <v>-2.4860943088755305E-2</v>
      </c>
      <c r="K7" s="129"/>
      <c r="L7" s="113">
        <v>-1394.287</v>
      </c>
      <c r="M7" s="114">
        <v>-4.3309139663209817E-2</v>
      </c>
      <c r="N7" s="126"/>
      <c r="O7" s="113">
        <v>-1641.826</v>
      </c>
      <c r="P7" s="114">
        <v>-4.2124724844212036E-2</v>
      </c>
      <c r="Q7" s="126"/>
      <c r="R7" s="113">
        <v>-5352.7631469999997</v>
      </c>
      <c r="S7" s="114" t="s">
        <v>2</v>
      </c>
      <c r="T7" s="126"/>
      <c r="U7" s="113">
        <v>0</v>
      </c>
      <c r="V7" s="114" t="s">
        <v>2</v>
      </c>
      <c r="W7" s="126"/>
      <c r="X7" s="113">
        <v>-1735.0170000000001</v>
      </c>
      <c r="Y7" s="114">
        <v>0.15872508097639182</v>
      </c>
      <c r="Z7" s="126"/>
      <c r="AA7" s="113">
        <v>0</v>
      </c>
      <c r="AB7" s="114" t="s">
        <v>2</v>
      </c>
      <c r="AC7" s="126"/>
      <c r="AD7" s="113">
        <v>-19042.939147000001</v>
      </c>
      <c r="AE7" s="114">
        <v>7.7343721571883073E-3</v>
      </c>
      <c r="AG7" s="120"/>
      <c r="AH7" s="112" t="s">
        <v>275</v>
      </c>
      <c r="AI7" s="113">
        <v>-114.093</v>
      </c>
      <c r="AJ7" s="114">
        <v>0.54914527013265624</v>
      </c>
      <c r="AK7" s="129"/>
      <c r="AL7" s="113">
        <v>0</v>
      </c>
      <c r="AM7" s="114" t="s">
        <v>2</v>
      </c>
      <c r="AN7" s="126"/>
      <c r="AO7" s="113">
        <v>0</v>
      </c>
      <c r="AP7" s="114" t="s">
        <v>2</v>
      </c>
      <c r="AQ7" s="126"/>
      <c r="AR7" s="113">
        <v>-19932.871147000002</v>
      </c>
      <c r="AS7" s="114">
        <v>1.2679441892911036E-3</v>
      </c>
      <c r="AT7" s="126"/>
      <c r="AU7" s="113">
        <v>1004.025</v>
      </c>
      <c r="AV7" s="114">
        <v>-7.4199580633917739E-2</v>
      </c>
      <c r="AW7" s="126"/>
      <c r="AX7" s="113">
        <v>-19042.939147000001</v>
      </c>
      <c r="AY7" s="114">
        <v>7.7343721571883073E-3</v>
      </c>
    </row>
    <row r="8" spans="1:51" s="119" customFormat="1" x14ac:dyDescent="0.25">
      <c r="A8" s="112"/>
      <c r="B8" s="112" t="s">
        <v>276</v>
      </c>
      <c r="C8" s="113">
        <v>-7439.6232929999969</v>
      </c>
      <c r="D8" s="113">
        <v>-6466.9636429999955</v>
      </c>
      <c r="E8" s="114">
        <v>-0.13074044366133231</v>
      </c>
      <c r="F8" s="97"/>
      <c r="G8" s="112"/>
      <c r="H8" s="112" t="s">
        <v>276</v>
      </c>
      <c r="I8" s="113">
        <v>-15664.08556800001</v>
      </c>
      <c r="J8" s="114">
        <v>-4.7412304379013781E-2</v>
      </c>
      <c r="K8" s="129"/>
      <c r="L8" s="113">
        <v>265.69633599999997</v>
      </c>
      <c r="M8" s="114">
        <v>-0.24664827294924729</v>
      </c>
      <c r="N8" s="126"/>
      <c r="O8" s="113">
        <v>1480.2764399999999</v>
      </c>
      <c r="P8" s="114">
        <v>-4.1905294491142997E-2</v>
      </c>
      <c r="Q8" s="126"/>
      <c r="R8" s="113">
        <v>5858.2210269999996</v>
      </c>
      <c r="S8" s="114" t="s">
        <v>2</v>
      </c>
      <c r="T8" s="126"/>
      <c r="U8" s="113">
        <v>-142.08887799999999</v>
      </c>
      <c r="V8" s="114">
        <v>0.46238393888983853</v>
      </c>
      <c r="W8" s="126"/>
      <c r="X8" s="113">
        <v>1735.0170000000001</v>
      </c>
      <c r="Y8" s="114">
        <v>0.15872508097639182</v>
      </c>
      <c r="Z8" s="126"/>
      <c r="AA8" s="113">
        <v>0</v>
      </c>
      <c r="AB8" s="114" t="s">
        <v>2</v>
      </c>
      <c r="AC8" s="126"/>
      <c r="AD8" s="113">
        <v>-6466.9636429999955</v>
      </c>
      <c r="AE8" s="114">
        <v>-0.13074044366133231</v>
      </c>
      <c r="AG8" s="120"/>
      <c r="AH8" s="112" t="s">
        <v>276</v>
      </c>
      <c r="AI8" s="113">
        <v>-26496.727664000005</v>
      </c>
      <c r="AJ8" s="114">
        <v>-3.9740576225127389E-2</v>
      </c>
      <c r="AK8" s="129"/>
      <c r="AL8" s="113">
        <v>-973.36571000000004</v>
      </c>
      <c r="AM8" s="114">
        <v>-4.7912891230295074E-5</v>
      </c>
      <c r="AN8" s="126"/>
      <c r="AO8" s="113">
        <v>2074.2835839999998</v>
      </c>
      <c r="AP8" s="114">
        <v>-9.9685733796908593E-2</v>
      </c>
      <c r="AQ8" s="126"/>
      <c r="AR8" s="113">
        <v>19932.871146999998</v>
      </c>
      <c r="AS8" s="114">
        <v>1.2679441892908816E-3</v>
      </c>
      <c r="AT8" s="126"/>
      <c r="AU8" s="113">
        <v>-1004.0249999999996</v>
      </c>
      <c r="AV8" s="114">
        <v>-7.4199580633917073E-2</v>
      </c>
      <c r="AW8" s="126"/>
      <c r="AX8" s="113">
        <v>-6466.9636429999955</v>
      </c>
      <c r="AY8" s="114">
        <v>-0.13074044366133231</v>
      </c>
    </row>
    <row r="9" spans="1:51" s="119" customFormat="1" x14ac:dyDescent="0.25">
      <c r="A9" s="130"/>
      <c r="B9" s="130" t="s">
        <v>277</v>
      </c>
      <c r="C9" s="122">
        <v>-126442.196033</v>
      </c>
      <c r="D9" s="122">
        <v>-157386.39830199999</v>
      </c>
      <c r="E9" s="123">
        <v>0.24473002873917094</v>
      </c>
      <c r="F9" s="97"/>
      <c r="G9" s="130"/>
      <c r="H9" s="130" t="s">
        <v>277</v>
      </c>
      <c r="I9" s="122">
        <v>-159561.26</v>
      </c>
      <c r="J9" s="123">
        <v>0.24475486550130476</v>
      </c>
      <c r="K9" s="129"/>
      <c r="L9" s="122">
        <v>-1212.453624</v>
      </c>
      <c r="M9" s="123">
        <v>-1.2660767572953091E-2</v>
      </c>
      <c r="N9" s="126"/>
      <c r="O9" s="122">
        <v>-968.81799999999998</v>
      </c>
      <c r="P9" s="123">
        <v>0.13032967725300448</v>
      </c>
      <c r="Q9" s="126"/>
      <c r="R9" s="122">
        <v>-219.92779999999999</v>
      </c>
      <c r="S9" s="123" t="s">
        <v>2</v>
      </c>
      <c r="T9" s="126"/>
      <c r="U9" s="122">
        <v>-142.08887799999999</v>
      </c>
      <c r="V9" s="123">
        <v>0.46238393888983853</v>
      </c>
      <c r="W9" s="126"/>
      <c r="X9" s="122">
        <v>-39.014000000000003</v>
      </c>
      <c r="Y9" s="123">
        <v>-0.79038705379209562</v>
      </c>
      <c r="Z9" s="126"/>
      <c r="AA9" s="122">
        <v>4757.1639999999998</v>
      </c>
      <c r="AB9" s="123">
        <v>0.1319191137595408</v>
      </c>
      <c r="AC9" s="126"/>
      <c r="AD9" s="122">
        <v>-157386.39830199999</v>
      </c>
      <c r="AE9" s="123">
        <v>0.24473002873917094</v>
      </c>
      <c r="AG9" s="120"/>
      <c r="AH9" s="130" t="s">
        <v>277</v>
      </c>
      <c r="AI9" s="122">
        <v>-170009.658624</v>
      </c>
      <c r="AJ9" s="123">
        <v>0.22426446013655665</v>
      </c>
      <c r="AK9" s="129"/>
      <c r="AL9" s="122">
        <v>-1389.7877100000001</v>
      </c>
      <c r="AM9" s="123">
        <v>-8.539730837729409E-3</v>
      </c>
      <c r="AN9" s="126"/>
      <c r="AO9" s="122">
        <v>0</v>
      </c>
      <c r="AP9" s="123" t="s">
        <v>2</v>
      </c>
      <c r="AQ9" s="126"/>
      <c r="AR9" s="122">
        <v>-1347.9448</v>
      </c>
      <c r="AS9" s="123">
        <v>0.16259217799376202</v>
      </c>
      <c r="AT9" s="126"/>
      <c r="AU9" s="122">
        <v>15360.992832</v>
      </c>
      <c r="AV9" s="123">
        <v>2.5038687421099493E-2</v>
      </c>
      <c r="AW9" s="126"/>
      <c r="AX9" s="122">
        <v>-157386.39830199999</v>
      </c>
      <c r="AY9" s="123">
        <v>0.24473002873917094</v>
      </c>
    </row>
    <row r="10" spans="1:51" s="119" customFormat="1" x14ac:dyDescent="0.25">
      <c r="A10" s="130"/>
      <c r="B10" s="130" t="s">
        <v>278</v>
      </c>
      <c r="C10" s="122">
        <v>119002.57274</v>
      </c>
      <c r="D10" s="122">
        <v>150919.43465899999</v>
      </c>
      <c r="E10" s="123">
        <v>0.26820312522766043</v>
      </c>
      <c r="F10" s="97"/>
      <c r="G10" s="130"/>
      <c r="H10" s="130" t="s">
        <v>278</v>
      </c>
      <c r="I10" s="122">
        <v>143897.174432</v>
      </c>
      <c r="J10" s="123">
        <v>0.28774912673588937</v>
      </c>
      <c r="K10" s="129"/>
      <c r="L10" s="122">
        <v>1478.14996</v>
      </c>
      <c r="M10" s="123">
        <v>-6.4868477731861773E-2</v>
      </c>
      <c r="N10" s="126"/>
      <c r="O10" s="122">
        <v>2449.0944399999998</v>
      </c>
      <c r="P10" s="123">
        <v>1.9550316135832579E-2</v>
      </c>
      <c r="Q10" s="126"/>
      <c r="R10" s="122">
        <v>6078.148827</v>
      </c>
      <c r="S10" s="123" t="s">
        <v>2</v>
      </c>
      <c r="T10" s="126"/>
      <c r="U10" s="122">
        <v>0</v>
      </c>
      <c r="V10" s="123" t="s">
        <v>2</v>
      </c>
      <c r="W10" s="126"/>
      <c r="X10" s="122">
        <v>1774.0309999999999</v>
      </c>
      <c r="Y10" s="123">
        <v>5.3791742551414501E-2</v>
      </c>
      <c r="Z10" s="126"/>
      <c r="AA10" s="122">
        <v>-4757.1639999999998</v>
      </c>
      <c r="AB10" s="123">
        <v>0.1319191137595408</v>
      </c>
      <c r="AC10" s="126"/>
      <c r="AD10" s="122">
        <v>150919.43465899999</v>
      </c>
      <c r="AE10" s="123">
        <v>0.26820312522766043</v>
      </c>
      <c r="AG10" s="120"/>
      <c r="AH10" s="130" t="s">
        <v>278</v>
      </c>
      <c r="AI10" s="122">
        <v>143512.93096</v>
      </c>
      <c r="AJ10" s="123">
        <v>0.28973172938941216</v>
      </c>
      <c r="AK10" s="129"/>
      <c r="AL10" s="122">
        <v>416.42200000000003</v>
      </c>
      <c r="AM10" s="123">
        <v>-2.7837309091248597E-2</v>
      </c>
      <c r="AN10" s="126"/>
      <c r="AO10" s="122">
        <v>2074.2835839999998</v>
      </c>
      <c r="AP10" s="123">
        <v>-9.9685733796908593E-2</v>
      </c>
      <c r="AQ10" s="126"/>
      <c r="AR10" s="122">
        <v>21280.815946999999</v>
      </c>
      <c r="AS10" s="123">
        <v>1.0146460419289349E-2</v>
      </c>
      <c r="AT10" s="126"/>
      <c r="AU10" s="122">
        <v>-16365.017832</v>
      </c>
      <c r="AV10" s="123">
        <v>1.8341640379578417E-2</v>
      </c>
      <c r="AW10" s="126"/>
      <c r="AX10" s="122">
        <v>150919.43465899999</v>
      </c>
      <c r="AY10" s="123">
        <v>0.26820312522766043</v>
      </c>
    </row>
    <row r="11" spans="1:51" s="119" customFormat="1" x14ac:dyDescent="0.25">
      <c r="A11" s="112"/>
      <c r="B11" s="112" t="s">
        <v>279</v>
      </c>
      <c r="C11" s="113">
        <v>-2303.9550319999998</v>
      </c>
      <c r="D11" s="113">
        <v>-2074.2835839999998</v>
      </c>
      <c r="E11" s="114">
        <v>-9.9685733796908593E-2</v>
      </c>
      <c r="F11" s="97"/>
      <c r="G11" s="112"/>
      <c r="H11" s="112" t="s">
        <v>279</v>
      </c>
      <c r="I11" s="113">
        <v>-1097.9590000000001</v>
      </c>
      <c r="J11" s="114">
        <v>-5.2132091792952973E-2</v>
      </c>
      <c r="K11" s="129"/>
      <c r="L11" s="113">
        <v>0</v>
      </c>
      <c r="M11" s="114" t="s">
        <v>2</v>
      </c>
      <c r="N11" s="128"/>
      <c r="O11" s="113">
        <v>-467.77044000000001</v>
      </c>
      <c r="P11" s="114">
        <v>-9.6626445527651317E-2</v>
      </c>
      <c r="Q11" s="128"/>
      <c r="R11" s="113">
        <v>-508.55414400000001</v>
      </c>
      <c r="S11" s="114" t="s">
        <v>2</v>
      </c>
      <c r="T11" s="128"/>
      <c r="U11" s="113">
        <v>0</v>
      </c>
      <c r="V11" s="114" t="s">
        <v>2</v>
      </c>
      <c r="W11" s="128"/>
      <c r="X11" s="113">
        <v>0</v>
      </c>
      <c r="Y11" s="114" t="s">
        <v>2</v>
      </c>
      <c r="Z11" s="128"/>
      <c r="AA11" s="113">
        <v>0</v>
      </c>
      <c r="AB11" s="114" t="s">
        <v>2</v>
      </c>
      <c r="AC11" s="128"/>
      <c r="AD11" s="113">
        <v>-2074.2835839999998</v>
      </c>
      <c r="AE11" s="114">
        <v>-9.9685733796908593E-2</v>
      </c>
      <c r="AG11" s="120"/>
      <c r="AH11" s="112" t="s">
        <v>279</v>
      </c>
      <c r="AI11" s="113">
        <v>0</v>
      </c>
      <c r="AJ11" s="114" t="s">
        <v>2</v>
      </c>
      <c r="AK11" s="129"/>
      <c r="AL11" s="113">
        <v>0</v>
      </c>
      <c r="AM11" s="114" t="s">
        <v>2</v>
      </c>
      <c r="AN11" s="128"/>
      <c r="AO11" s="113">
        <v>-2074.2835839999998</v>
      </c>
      <c r="AP11" s="114">
        <v>-9.9685733796908593E-2</v>
      </c>
      <c r="AQ11" s="128"/>
      <c r="AR11" s="113">
        <v>0</v>
      </c>
      <c r="AS11" s="114" t="s">
        <v>2</v>
      </c>
      <c r="AT11" s="128"/>
      <c r="AU11" s="113">
        <v>0</v>
      </c>
      <c r="AV11" s="114" t="s">
        <v>2</v>
      </c>
      <c r="AW11" s="128"/>
      <c r="AX11" s="113">
        <v>-2074.2835839999998</v>
      </c>
      <c r="AY11" s="114">
        <v>-9.9685733796908593E-2</v>
      </c>
    </row>
    <row r="12" spans="1:51" s="119" customFormat="1" x14ac:dyDescent="0.25">
      <c r="A12" s="131"/>
      <c r="C12" s="132"/>
      <c r="D12" s="132"/>
      <c r="F12" s="97"/>
      <c r="G12" s="131"/>
      <c r="H12" s="121"/>
      <c r="I12" s="126"/>
      <c r="J12" s="123"/>
      <c r="K12" s="125"/>
      <c r="L12" s="126"/>
      <c r="M12" s="123"/>
      <c r="N12" s="126"/>
      <c r="O12" s="126"/>
      <c r="P12" s="123"/>
      <c r="Q12" s="126"/>
      <c r="R12" s="126"/>
      <c r="S12" s="123"/>
      <c r="T12" s="126"/>
      <c r="U12" s="126"/>
      <c r="V12" s="123"/>
      <c r="W12" s="126"/>
      <c r="X12" s="126"/>
      <c r="Y12" s="123"/>
      <c r="Z12" s="126"/>
      <c r="AA12" s="126"/>
      <c r="AB12" s="123"/>
      <c r="AC12" s="126"/>
      <c r="AD12" s="126"/>
      <c r="AE12" s="123"/>
      <c r="AH12" s="121"/>
      <c r="AI12" s="126"/>
      <c r="AJ12" s="123"/>
      <c r="AK12" s="125"/>
      <c r="AL12" s="126"/>
      <c r="AM12" s="123"/>
      <c r="AN12" s="126"/>
      <c r="AO12" s="126"/>
      <c r="AP12" s="123"/>
      <c r="AQ12" s="126"/>
      <c r="AR12" s="126"/>
      <c r="AS12" s="123"/>
      <c r="AT12" s="126"/>
      <c r="AU12" s="126"/>
      <c r="AV12" s="123"/>
      <c r="AW12" s="126"/>
      <c r="AX12" s="126"/>
      <c r="AY12" s="123"/>
    </row>
    <row r="13" spans="1:51" s="95" customFormat="1" x14ac:dyDescent="0.25">
      <c r="A13" s="131"/>
      <c r="B13" s="94" t="s">
        <v>280</v>
      </c>
      <c r="C13" s="96"/>
      <c r="D13" s="96"/>
      <c r="F13" s="97"/>
      <c r="G13" s="131"/>
      <c r="H13" s="98" t="s">
        <v>281</v>
      </c>
      <c r="AH13" s="98" t="s">
        <v>282</v>
      </c>
    </row>
    <row r="14" spans="1:51" s="105" customFormat="1" ht="15" customHeight="1" x14ac:dyDescent="0.25">
      <c r="A14" s="190"/>
      <c r="B14" s="297"/>
      <c r="C14" s="299"/>
      <c r="D14" s="299"/>
      <c r="E14" s="299"/>
      <c r="F14" s="99"/>
      <c r="G14" s="190"/>
      <c r="H14" s="133"/>
      <c r="I14" s="296" t="s">
        <v>262</v>
      </c>
      <c r="J14" s="296"/>
      <c r="K14" s="102"/>
      <c r="L14" s="296" t="s">
        <v>263</v>
      </c>
      <c r="M14" s="296"/>
      <c r="N14" s="103"/>
      <c r="O14" s="296" t="s">
        <v>265</v>
      </c>
      <c r="P14" s="296"/>
      <c r="Q14" s="102"/>
      <c r="R14" s="296" t="s">
        <v>267</v>
      </c>
      <c r="S14" s="296"/>
      <c r="T14" s="103"/>
      <c r="U14" s="296" t="s">
        <v>266</v>
      </c>
      <c r="V14" s="296"/>
      <c r="W14" s="103"/>
      <c r="X14" s="296" t="s">
        <v>196</v>
      </c>
      <c r="Y14" s="296"/>
      <c r="Z14" s="103"/>
      <c r="AA14" s="296" t="s">
        <v>198</v>
      </c>
      <c r="AB14" s="296"/>
      <c r="AC14" s="102"/>
      <c r="AD14" s="296" t="s">
        <v>271</v>
      </c>
      <c r="AE14" s="296"/>
      <c r="AF14" s="104"/>
      <c r="AG14" s="134"/>
      <c r="AH14" s="101"/>
      <c r="AI14" s="296" t="s">
        <v>191</v>
      </c>
      <c r="AJ14" s="296"/>
      <c r="AK14" s="102"/>
      <c r="AL14" s="296" t="s">
        <v>192</v>
      </c>
      <c r="AM14" s="296"/>
      <c r="AN14" s="103"/>
      <c r="AO14" s="296" t="s">
        <v>193</v>
      </c>
      <c r="AP14" s="296"/>
      <c r="AQ14" s="102"/>
      <c r="AR14" s="296" t="s">
        <v>194</v>
      </c>
      <c r="AS14" s="296"/>
      <c r="AT14" s="103"/>
      <c r="AU14" s="296" t="s">
        <v>198</v>
      </c>
      <c r="AV14" s="296"/>
      <c r="AW14" s="102"/>
      <c r="AX14" s="296" t="s">
        <v>271</v>
      </c>
      <c r="AY14" s="296"/>
    </row>
    <row r="15" spans="1:51" s="95" customFormat="1" x14ac:dyDescent="0.25">
      <c r="A15" s="190"/>
      <c r="B15" s="298"/>
      <c r="C15" s="300"/>
      <c r="D15" s="300"/>
      <c r="E15" s="300"/>
      <c r="F15" s="97"/>
      <c r="G15" s="190"/>
      <c r="H15" s="107"/>
      <c r="I15" s="108" t="s">
        <v>38</v>
      </c>
      <c r="J15" s="135" t="s">
        <v>51</v>
      </c>
      <c r="K15" s="108"/>
      <c r="L15" s="108" t="s">
        <v>38</v>
      </c>
      <c r="M15" s="135" t="s">
        <v>51</v>
      </c>
      <c r="N15" s="136"/>
      <c r="O15" s="108" t="s">
        <v>38</v>
      </c>
      <c r="P15" s="135" t="s">
        <v>51</v>
      </c>
      <c r="Q15" s="137"/>
      <c r="R15" s="108" t="s">
        <v>38</v>
      </c>
      <c r="S15" s="135" t="s">
        <v>51</v>
      </c>
      <c r="T15" s="136"/>
      <c r="U15" s="108" t="s">
        <v>38</v>
      </c>
      <c r="V15" s="135" t="s">
        <v>51</v>
      </c>
      <c r="W15" s="136"/>
      <c r="X15" s="108" t="s">
        <v>38</v>
      </c>
      <c r="Y15" s="135" t="s">
        <v>51</v>
      </c>
      <c r="Z15" s="136"/>
      <c r="AA15" s="108" t="s">
        <v>38</v>
      </c>
      <c r="AB15" s="135" t="s">
        <v>51</v>
      </c>
      <c r="AC15" s="137"/>
      <c r="AD15" s="135" t="s">
        <v>38</v>
      </c>
      <c r="AE15" s="135" t="s">
        <v>51</v>
      </c>
      <c r="AG15" s="138"/>
      <c r="AH15" s="111"/>
      <c r="AI15" s="108" t="s">
        <v>38</v>
      </c>
      <c r="AJ15" s="135" t="s">
        <v>51</v>
      </c>
      <c r="AK15" s="108"/>
      <c r="AL15" s="108" t="s">
        <v>38</v>
      </c>
      <c r="AM15" s="135" t="s">
        <v>51</v>
      </c>
      <c r="AN15" s="136"/>
      <c r="AO15" s="108" t="s">
        <v>38</v>
      </c>
      <c r="AP15" s="135" t="s">
        <v>51</v>
      </c>
      <c r="AQ15" s="137"/>
      <c r="AR15" s="108" t="s">
        <v>38</v>
      </c>
      <c r="AS15" s="135" t="s">
        <v>51</v>
      </c>
      <c r="AT15" s="136"/>
      <c r="AU15" s="108" t="s">
        <v>38</v>
      </c>
      <c r="AV15" s="135" t="s">
        <v>51</v>
      </c>
      <c r="AW15" s="137"/>
      <c r="AX15" s="135" t="s">
        <v>38</v>
      </c>
      <c r="AY15" s="135" t="s">
        <v>51</v>
      </c>
    </row>
    <row r="16" spans="1:51" s="119" customFormat="1" x14ac:dyDescent="0.25">
      <c r="A16" s="190"/>
      <c r="B16" s="130" t="s">
        <v>283</v>
      </c>
      <c r="C16" s="122">
        <v>13875.564</v>
      </c>
      <c r="D16" s="122">
        <v>14850.745999999999</v>
      </c>
      <c r="E16" s="123">
        <v>7.0280530578793021E-2</v>
      </c>
      <c r="F16" s="97"/>
      <c r="G16" s="190"/>
      <c r="H16" s="130" t="s">
        <v>283</v>
      </c>
      <c r="I16" s="122">
        <v>14850.745999999999</v>
      </c>
      <c r="J16" s="123">
        <v>7.0280530578793021E-2</v>
      </c>
      <c r="K16" s="139"/>
      <c r="L16" s="122">
        <v>0</v>
      </c>
      <c r="M16" s="123" t="s">
        <v>2</v>
      </c>
      <c r="O16" s="122">
        <v>0</v>
      </c>
      <c r="P16" s="123" t="s">
        <v>2</v>
      </c>
      <c r="R16" s="122">
        <v>0</v>
      </c>
      <c r="S16" s="123" t="s">
        <v>2</v>
      </c>
      <c r="U16" s="122">
        <v>0</v>
      </c>
      <c r="V16" s="123" t="s">
        <v>2</v>
      </c>
      <c r="X16" s="122">
        <v>0</v>
      </c>
      <c r="Y16" s="123" t="s">
        <v>2</v>
      </c>
      <c r="AA16" s="122">
        <v>0</v>
      </c>
      <c r="AB16" s="123" t="s">
        <v>2</v>
      </c>
      <c r="AD16" s="122">
        <v>14850.745999999999</v>
      </c>
      <c r="AE16" s="123">
        <v>7.0280530578793021E-2</v>
      </c>
      <c r="AG16" s="131"/>
      <c r="AH16" s="130" t="s">
        <v>283</v>
      </c>
      <c r="AI16" s="122">
        <v>14850.745999999999</v>
      </c>
      <c r="AJ16" s="123">
        <v>7.0280530578793021E-2</v>
      </c>
      <c r="AK16" s="139"/>
      <c r="AL16" s="122">
        <v>0</v>
      </c>
      <c r="AM16" s="123" t="s">
        <v>2</v>
      </c>
      <c r="AO16" s="122">
        <v>0</v>
      </c>
      <c r="AP16" s="123" t="s">
        <v>2</v>
      </c>
      <c r="AR16" s="122">
        <v>0</v>
      </c>
      <c r="AS16" s="123" t="s">
        <v>2</v>
      </c>
      <c r="AU16" s="122">
        <v>0</v>
      </c>
      <c r="AV16" s="123" t="s">
        <v>2</v>
      </c>
      <c r="AX16" s="122">
        <v>14850.745999999999</v>
      </c>
      <c r="AY16" s="123">
        <v>7.0280530578793021E-2</v>
      </c>
    </row>
    <row r="17" spans="1:51" s="119" customFormat="1" x14ac:dyDescent="0.25">
      <c r="A17" s="190"/>
      <c r="B17" s="130" t="s">
        <v>284</v>
      </c>
      <c r="C17" s="122">
        <v>14816.078313</v>
      </c>
      <c r="D17" s="122">
        <v>13170.171395000001</v>
      </c>
      <c r="E17" s="123">
        <v>-0.11108924259369224</v>
      </c>
      <c r="F17" s="97"/>
      <c r="G17" s="190"/>
      <c r="H17" s="130" t="s">
        <v>284</v>
      </c>
      <c r="I17" s="122">
        <v>12006.473</v>
      </c>
      <c r="J17" s="123">
        <v>-0.12055045249288043</v>
      </c>
      <c r="K17" s="139"/>
      <c r="L17" s="122">
        <v>1163.6983949999999</v>
      </c>
      <c r="M17" s="123">
        <v>-1.0389757125472965E-4</v>
      </c>
      <c r="O17" s="122">
        <v>0</v>
      </c>
      <c r="P17" s="123" t="s">
        <v>2</v>
      </c>
      <c r="R17" s="122">
        <v>0</v>
      </c>
      <c r="S17" s="123" t="s">
        <v>2</v>
      </c>
      <c r="U17" s="122">
        <v>0</v>
      </c>
      <c r="V17" s="123" t="s">
        <v>2</v>
      </c>
      <c r="X17" s="122">
        <v>0</v>
      </c>
      <c r="Y17" s="123" t="s">
        <v>2</v>
      </c>
      <c r="AA17" s="122">
        <v>0</v>
      </c>
      <c r="AB17" s="123" t="s">
        <v>2</v>
      </c>
      <c r="AD17" s="122">
        <v>13170.171395000001</v>
      </c>
      <c r="AE17" s="123">
        <v>-0.11108924259369224</v>
      </c>
      <c r="AG17" s="131"/>
      <c r="AH17" s="130" t="s">
        <v>284</v>
      </c>
      <c r="AI17" s="122">
        <v>13170.171395000001</v>
      </c>
      <c r="AJ17" s="123">
        <v>-0.11108924259369224</v>
      </c>
      <c r="AK17" s="139"/>
      <c r="AL17" s="122">
        <v>0</v>
      </c>
      <c r="AM17" s="123" t="s">
        <v>2</v>
      </c>
      <c r="AO17" s="122">
        <v>0</v>
      </c>
      <c r="AP17" s="123" t="s">
        <v>2</v>
      </c>
      <c r="AR17" s="122">
        <v>0</v>
      </c>
      <c r="AS17" s="123" t="s">
        <v>2</v>
      </c>
      <c r="AU17" s="122">
        <v>0</v>
      </c>
      <c r="AV17" s="123" t="s">
        <v>2</v>
      </c>
      <c r="AX17" s="122">
        <v>13170.171395000001</v>
      </c>
      <c r="AY17" s="123">
        <v>-0.11108924259369224</v>
      </c>
    </row>
    <row r="18" spans="1:51" s="119" customFormat="1" x14ac:dyDescent="0.25">
      <c r="A18" s="190"/>
      <c r="B18" s="130" t="s">
        <v>285</v>
      </c>
      <c r="C18" s="122">
        <v>1180.174391</v>
      </c>
      <c r="D18" s="122">
        <v>1181.4575709999999</v>
      </c>
      <c r="E18" s="123">
        <v>1.0872799899619423E-3</v>
      </c>
      <c r="F18" s="97"/>
      <c r="G18" s="190"/>
      <c r="H18" s="130" t="s">
        <v>285</v>
      </c>
      <c r="I18" s="122">
        <v>1132.901472</v>
      </c>
      <c r="J18" s="123">
        <v>7.3544463722208242E-4</v>
      </c>
      <c r="K18" s="139"/>
      <c r="L18" s="122">
        <v>2.8250989999999998</v>
      </c>
      <c r="M18" s="123">
        <v>-0.45074310395678585</v>
      </c>
      <c r="O18" s="122">
        <v>45.731000000000002</v>
      </c>
      <c r="P18" s="123">
        <v>6.4452306689632755E-2</v>
      </c>
      <c r="R18" s="122">
        <v>0</v>
      </c>
      <c r="S18" s="123" t="s">
        <v>2</v>
      </c>
      <c r="U18" s="122">
        <v>0</v>
      </c>
      <c r="V18" s="123" t="s">
        <v>2</v>
      </c>
      <c r="X18" s="122">
        <v>0</v>
      </c>
      <c r="Y18" s="123" t="s">
        <v>2</v>
      </c>
      <c r="AA18" s="122">
        <v>0</v>
      </c>
      <c r="AB18" s="123" t="s">
        <v>2</v>
      </c>
      <c r="AD18" s="122">
        <v>1181.4575709999999</v>
      </c>
      <c r="AE18" s="123">
        <v>1.0872799899619423E-3</v>
      </c>
      <c r="AG18" s="131"/>
      <c r="AH18" s="130" t="s">
        <v>285</v>
      </c>
      <c r="AI18" s="122">
        <v>1015.1600989999999</v>
      </c>
      <c r="AJ18" s="123">
        <v>-9.7346693480671043E-3</v>
      </c>
      <c r="AK18" s="139"/>
      <c r="AL18" s="122">
        <v>166.297472</v>
      </c>
      <c r="AM18" s="123">
        <v>7.2645411744651112E-2</v>
      </c>
      <c r="AO18" s="122">
        <v>0</v>
      </c>
      <c r="AP18" s="123" t="s">
        <v>2</v>
      </c>
      <c r="AR18" s="122">
        <v>0</v>
      </c>
      <c r="AS18" s="123" t="s">
        <v>2</v>
      </c>
      <c r="AU18" s="122">
        <v>0</v>
      </c>
      <c r="AV18" s="123" t="s">
        <v>2</v>
      </c>
      <c r="AX18" s="122">
        <v>1181.4575709999999</v>
      </c>
      <c r="AY18" s="123">
        <v>1.0872799899619423E-3</v>
      </c>
    </row>
    <row r="19" spans="1:51" s="119" customFormat="1" x14ac:dyDescent="0.25">
      <c r="A19" s="190"/>
      <c r="B19" s="130" t="s">
        <v>286</v>
      </c>
      <c r="C19" s="122">
        <v>385.44007399999998</v>
      </c>
      <c r="D19" s="122">
        <v>365.74350900000002</v>
      </c>
      <c r="E19" s="123">
        <v>-5.1101497557308861E-2</v>
      </c>
      <c r="F19" s="97"/>
      <c r="G19" s="190"/>
      <c r="H19" s="130" t="s">
        <v>286</v>
      </c>
      <c r="I19" s="122">
        <v>246.12799999999999</v>
      </c>
      <c r="J19" s="123">
        <v>-0.17516873437489544</v>
      </c>
      <c r="K19" s="139"/>
      <c r="L19" s="122">
        <v>119.615509</v>
      </c>
      <c r="M19" s="123">
        <v>0.37422631956127339</v>
      </c>
      <c r="O19" s="122">
        <v>0</v>
      </c>
      <c r="P19" s="123" t="s">
        <v>2</v>
      </c>
      <c r="R19" s="122">
        <v>0</v>
      </c>
      <c r="S19" s="123" t="s">
        <v>2</v>
      </c>
      <c r="U19" s="122">
        <v>0</v>
      </c>
      <c r="V19" s="123" t="s">
        <v>2</v>
      </c>
      <c r="X19" s="122">
        <v>0</v>
      </c>
      <c r="Y19" s="123" t="s">
        <v>2</v>
      </c>
      <c r="AA19" s="122">
        <v>0</v>
      </c>
      <c r="AB19" s="123" t="s">
        <v>2</v>
      </c>
      <c r="AD19" s="122">
        <v>365.74350900000002</v>
      </c>
      <c r="AE19" s="123">
        <v>-5.1101497557308861E-2</v>
      </c>
      <c r="AG19" s="131"/>
      <c r="AH19" s="130" t="s">
        <v>286</v>
      </c>
      <c r="AI19" s="122">
        <v>365.74350900000002</v>
      </c>
      <c r="AJ19" s="123">
        <v>-5.1101497557308861E-2</v>
      </c>
      <c r="AK19" s="139"/>
      <c r="AL19" s="122">
        <v>0</v>
      </c>
      <c r="AM19" s="123" t="s">
        <v>2</v>
      </c>
      <c r="AO19" s="122">
        <v>0</v>
      </c>
      <c r="AP19" s="123" t="s">
        <v>2</v>
      </c>
      <c r="AR19" s="122">
        <v>0</v>
      </c>
      <c r="AS19" s="123" t="s">
        <v>2</v>
      </c>
      <c r="AU19" s="122">
        <v>0</v>
      </c>
      <c r="AV19" s="123" t="s">
        <v>2</v>
      </c>
      <c r="AX19" s="122">
        <v>365.74350900000002</v>
      </c>
      <c r="AY19" s="123">
        <v>-5.1101497557308861E-2</v>
      </c>
    </row>
    <row r="20" spans="1:51" s="119" customFormat="1" x14ac:dyDescent="0.25">
      <c r="A20" s="190"/>
      <c r="B20" s="130" t="s">
        <v>287</v>
      </c>
      <c r="C20" s="122">
        <v>76.475857000000005</v>
      </c>
      <c r="D20" s="122">
        <v>75.438910000000007</v>
      </c>
      <c r="E20" s="123">
        <v>-1.3559141939396557E-2</v>
      </c>
      <c r="F20" s="97"/>
      <c r="G20" s="190"/>
      <c r="H20" s="130" t="s">
        <v>287</v>
      </c>
      <c r="I20" s="122">
        <v>72.342646000000002</v>
      </c>
      <c r="J20" s="123">
        <v>-1.3185213040800225E-2</v>
      </c>
      <c r="K20" s="139"/>
      <c r="L20" s="122">
        <v>0</v>
      </c>
      <c r="M20" s="123" t="s">
        <v>2</v>
      </c>
      <c r="O20" s="122">
        <v>0</v>
      </c>
      <c r="P20" s="123" t="s">
        <v>2</v>
      </c>
      <c r="R20" s="122">
        <v>3.0962640000000001</v>
      </c>
      <c r="S20" s="123" t="s">
        <v>2</v>
      </c>
      <c r="U20" s="122">
        <v>0</v>
      </c>
      <c r="V20" s="123" t="s">
        <v>2</v>
      </c>
      <c r="X20" s="122">
        <v>0</v>
      </c>
      <c r="Y20" s="123" t="s">
        <v>2</v>
      </c>
      <c r="AA20" s="122">
        <v>0</v>
      </c>
      <c r="AB20" s="123" t="s">
        <v>2</v>
      </c>
      <c r="AD20" s="122">
        <v>75.438910000000007</v>
      </c>
      <c r="AE20" s="123">
        <v>-1.3559141939396557E-2</v>
      </c>
      <c r="AG20" s="131"/>
      <c r="AH20" s="130" t="s">
        <v>287</v>
      </c>
      <c r="AI20" s="122">
        <v>0</v>
      </c>
      <c r="AJ20" s="123" t="s">
        <v>2</v>
      </c>
      <c r="AK20" s="139"/>
      <c r="AL20" s="122">
        <v>75.438910000000007</v>
      </c>
      <c r="AM20" s="123">
        <v>-1.3533343819705501E-2</v>
      </c>
      <c r="AO20" s="122">
        <v>0</v>
      </c>
      <c r="AP20" s="123" t="s">
        <v>2</v>
      </c>
      <c r="AR20" s="122">
        <v>0</v>
      </c>
      <c r="AS20" s="123" t="s">
        <v>2</v>
      </c>
      <c r="AU20" s="122">
        <v>0</v>
      </c>
      <c r="AV20" s="123" t="s">
        <v>2</v>
      </c>
      <c r="AX20" s="122">
        <v>75.438910000000007</v>
      </c>
      <c r="AY20" s="123">
        <v>-1.3559141939396557E-2</v>
      </c>
    </row>
    <row r="21" spans="1:51" s="119" customFormat="1" x14ac:dyDescent="0.25">
      <c r="A21" s="190"/>
      <c r="B21" s="130" t="s">
        <v>288</v>
      </c>
      <c r="C21" s="122">
        <v>753.79954099999998</v>
      </c>
      <c r="D21" s="122">
        <v>739.93373999999994</v>
      </c>
      <c r="E21" s="123">
        <v>-1.8394546886570828E-2</v>
      </c>
      <c r="F21" s="97"/>
      <c r="G21" s="190"/>
      <c r="H21" s="130" t="s">
        <v>288</v>
      </c>
      <c r="I21" s="122">
        <v>4.554862</v>
      </c>
      <c r="J21" s="123">
        <v>0.5248737714434546</v>
      </c>
      <c r="K21" s="139"/>
      <c r="L21" s="122">
        <v>0</v>
      </c>
      <c r="M21" s="123" t="s">
        <v>2</v>
      </c>
      <c r="O21" s="122">
        <v>593.29</v>
      </c>
      <c r="P21" s="123">
        <v>-9.2342997016752082E-2</v>
      </c>
      <c r="R21" s="122">
        <v>0</v>
      </c>
      <c r="S21" s="123" t="s">
        <v>2</v>
      </c>
      <c r="U21" s="122">
        <v>142.08887799999999</v>
      </c>
      <c r="V21" s="123">
        <v>0.46238393888983853</v>
      </c>
      <c r="X21" s="122">
        <v>0</v>
      </c>
      <c r="Y21" s="123" t="s">
        <v>2</v>
      </c>
      <c r="AA21" s="122">
        <v>0</v>
      </c>
      <c r="AB21" s="123" t="s">
        <v>2</v>
      </c>
      <c r="AD21" s="122">
        <v>739.93373999999994</v>
      </c>
      <c r="AE21" s="123">
        <v>-1.8394546886570828E-2</v>
      </c>
      <c r="AG21" s="131"/>
      <c r="AH21" s="130" t="s">
        <v>288</v>
      </c>
      <c r="AI21" s="122">
        <v>0</v>
      </c>
      <c r="AJ21" s="123" t="s">
        <v>2</v>
      </c>
      <c r="AK21" s="139"/>
      <c r="AL21" s="122">
        <v>739.93373999999994</v>
      </c>
      <c r="AM21" s="123">
        <v>-1.8394546886570828E-2</v>
      </c>
      <c r="AO21" s="122">
        <v>0</v>
      </c>
      <c r="AP21" s="123" t="s">
        <v>2</v>
      </c>
      <c r="AR21" s="122">
        <v>0</v>
      </c>
      <c r="AS21" s="123" t="s">
        <v>2</v>
      </c>
      <c r="AU21" s="122">
        <v>0</v>
      </c>
      <c r="AV21" s="123" t="s">
        <v>2</v>
      </c>
      <c r="AX21" s="122">
        <v>739.93373999999994</v>
      </c>
      <c r="AY21" s="123">
        <v>-1.8394546886570828E-2</v>
      </c>
    </row>
    <row r="22" spans="1:51" s="119" customFormat="1" x14ac:dyDescent="0.25">
      <c r="A22" s="190"/>
      <c r="B22" s="130" t="s">
        <v>289</v>
      </c>
      <c r="C22" s="122">
        <v>726.85900000000004</v>
      </c>
      <c r="D22" s="122">
        <v>357.59100000000001</v>
      </c>
      <c r="E22" s="123">
        <v>-0.50803250699241531</v>
      </c>
      <c r="F22" s="97"/>
      <c r="G22" s="190"/>
      <c r="H22" s="130" t="s">
        <v>289</v>
      </c>
      <c r="I22" s="122">
        <v>357.59100000000001</v>
      </c>
      <c r="J22" s="123">
        <v>-0.50803250699241531</v>
      </c>
      <c r="K22" s="139"/>
      <c r="L22" s="122">
        <v>0</v>
      </c>
      <c r="M22" s="123" t="s">
        <v>2</v>
      </c>
      <c r="O22" s="122">
        <v>0</v>
      </c>
      <c r="P22" s="123" t="s">
        <v>2</v>
      </c>
      <c r="R22" s="122">
        <v>0</v>
      </c>
      <c r="S22" s="123" t="s">
        <v>2</v>
      </c>
      <c r="U22" s="122">
        <v>0</v>
      </c>
      <c r="V22" s="123" t="s">
        <v>2</v>
      </c>
      <c r="X22" s="122">
        <v>0</v>
      </c>
      <c r="Y22" s="123" t="s">
        <v>2</v>
      </c>
      <c r="AA22" s="122">
        <v>0</v>
      </c>
      <c r="AB22" s="123" t="s">
        <v>2</v>
      </c>
      <c r="AD22" s="122">
        <v>357.59100000000001</v>
      </c>
      <c r="AE22" s="123">
        <v>-0.50803250699241531</v>
      </c>
      <c r="AG22" s="131"/>
      <c r="AH22" s="130" t="s">
        <v>289</v>
      </c>
      <c r="AI22" s="122">
        <v>357.59100000000001</v>
      </c>
      <c r="AJ22" s="123">
        <v>-0.50803250699241531</v>
      </c>
      <c r="AK22" s="139"/>
      <c r="AL22" s="122">
        <v>0</v>
      </c>
      <c r="AM22" s="123" t="s">
        <v>2</v>
      </c>
      <c r="AO22" s="122">
        <v>0</v>
      </c>
      <c r="AP22" s="123" t="s">
        <v>2</v>
      </c>
      <c r="AR22" s="122">
        <v>0</v>
      </c>
      <c r="AS22" s="123" t="s">
        <v>2</v>
      </c>
      <c r="AU22" s="122">
        <v>0</v>
      </c>
      <c r="AV22" s="123" t="s">
        <v>2</v>
      </c>
      <c r="AX22" s="122">
        <v>357.59100000000001</v>
      </c>
      <c r="AY22" s="123">
        <v>-0.50803250699241531</v>
      </c>
    </row>
    <row r="23" spans="1:51" s="119" customFormat="1" x14ac:dyDescent="0.25">
      <c r="A23" s="190"/>
      <c r="B23" s="130" t="s">
        <v>290</v>
      </c>
      <c r="C23" s="122">
        <v>1.7239310000000001</v>
      </c>
      <c r="D23" s="122">
        <v>1.87941</v>
      </c>
      <c r="E23" s="123">
        <v>9.0188644441105748E-2</v>
      </c>
      <c r="F23" s="97"/>
      <c r="G23" s="190"/>
      <c r="H23" s="130" t="s">
        <v>290</v>
      </c>
      <c r="I23" s="122">
        <v>1.87941</v>
      </c>
      <c r="J23" s="123">
        <v>9.0188644441105748E-2</v>
      </c>
      <c r="K23" s="140"/>
      <c r="L23" s="122">
        <v>0</v>
      </c>
      <c r="M23" s="123" t="s">
        <v>2</v>
      </c>
      <c r="O23" s="122">
        <v>0</v>
      </c>
      <c r="P23" s="123" t="s">
        <v>2</v>
      </c>
      <c r="R23" s="122">
        <v>0</v>
      </c>
      <c r="S23" s="123" t="s">
        <v>2</v>
      </c>
      <c r="U23" s="122">
        <v>0</v>
      </c>
      <c r="V23" s="123" t="s">
        <v>2</v>
      </c>
      <c r="X23" s="122">
        <v>0</v>
      </c>
      <c r="Y23" s="123" t="s">
        <v>2</v>
      </c>
      <c r="AA23" s="122">
        <v>0</v>
      </c>
      <c r="AB23" s="123" t="s">
        <v>2</v>
      </c>
      <c r="AD23" s="122">
        <v>1.87941</v>
      </c>
      <c r="AE23" s="123">
        <v>9.0188644441105748E-2</v>
      </c>
      <c r="AG23" s="131"/>
      <c r="AH23" s="130" t="s">
        <v>290</v>
      </c>
      <c r="AI23" s="122">
        <v>0</v>
      </c>
      <c r="AJ23" s="123" t="s">
        <v>2</v>
      </c>
      <c r="AK23" s="140"/>
      <c r="AL23" s="122">
        <v>1.87941</v>
      </c>
      <c r="AM23" s="123">
        <v>9.0188644441105748E-2</v>
      </c>
      <c r="AO23" s="122">
        <v>0</v>
      </c>
      <c r="AP23" s="123" t="s">
        <v>2</v>
      </c>
      <c r="AR23" s="122">
        <v>0</v>
      </c>
      <c r="AS23" s="123" t="s">
        <v>2</v>
      </c>
      <c r="AU23" s="122">
        <v>0</v>
      </c>
      <c r="AV23" s="123" t="s">
        <v>2</v>
      </c>
      <c r="AX23" s="122">
        <v>1.87941</v>
      </c>
      <c r="AY23" s="123">
        <v>9.0188644441105748E-2</v>
      </c>
    </row>
    <row r="24" spans="1:51" s="119" customFormat="1" x14ac:dyDescent="0.25">
      <c r="A24" s="191"/>
      <c r="B24" s="141" t="s">
        <v>164</v>
      </c>
      <c r="C24" s="142">
        <v>31816.115107000001</v>
      </c>
      <c r="D24" s="142">
        <v>30742.961535000002</v>
      </c>
      <c r="E24" s="114">
        <v>-3.3729874574281116E-2</v>
      </c>
      <c r="F24" s="97"/>
      <c r="G24" s="191"/>
      <c r="H24" s="141" t="s">
        <v>164</v>
      </c>
      <c r="I24" s="142">
        <v>28672.616390000003</v>
      </c>
      <c r="J24" s="114">
        <v>-3.6641014966729002E-2</v>
      </c>
      <c r="L24" s="142">
        <v>1286.1390029999998</v>
      </c>
      <c r="M24" s="114">
        <v>2.3992042929005031E-2</v>
      </c>
      <c r="O24" s="142">
        <v>639.02099999999996</v>
      </c>
      <c r="P24" s="114">
        <v>-8.2672994435927016E-2</v>
      </c>
      <c r="R24" s="142">
        <v>3.0962640000000001</v>
      </c>
      <c r="S24" s="114" t="s">
        <v>2</v>
      </c>
      <c r="U24" s="142">
        <v>142.08887799999999</v>
      </c>
      <c r="V24" s="114">
        <v>0.46238393888983853</v>
      </c>
      <c r="X24" s="142">
        <v>0</v>
      </c>
      <c r="Y24" s="114" t="s">
        <v>2</v>
      </c>
      <c r="AA24" s="142">
        <v>0</v>
      </c>
      <c r="AB24" s="114" t="s">
        <v>2</v>
      </c>
      <c r="AD24" s="142">
        <v>30742.961535000002</v>
      </c>
      <c r="AE24" s="114">
        <v>-3.3729874574281116E-2</v>
      </c>
      <c r="AG24" s="131"/>
      <c r="AH24" s="141" t="s">
        <v>164</v>
      </c>
      <c r="AI24" s="142">
        <v>29759.412003000001</v>
      </c>
      <c r="AJ24" s="114">
        <v>-3.4696811486855217E-2</v>
      </c>
      <c r="AL24" s="142">
        <v>983.549532</v>
      </c>
      <c r="AM24" s="114">
        <v>-3.5284511536014529E-3</v>
      </c>
      <c r="AO24" s="142">
        <v>0</v>
      </c>
      <c r="AP24" s="114" t="s">
        <v>2</v>
      </c>
      <c r="AR24" s="142">
        <v>0</v>
      </c>
      <c r="AS24" s="114" t="s">
        <v>2</v>
      </c>
      <c r="AU24" s="142">
        <v>0</v>
      </c>
      <c r="AV24" s="114" t="s">
        <v>2</v>
      </c>
      <c r="AX24" s="142">
        <v>30742.961535000002</v>
      </c>
      <c r="AY24" s="114">
        <v>-3.3729874574281116E-2</v>
      </c>
    </row>
    <row r="25" spans="1:51" s="119" customFormat="1" x14ac:dyDescent="0.25">
      <c r="A25" s="131"/>
      <c r="B25" s="143"/>
      <c r="C25" s="142"/>
      <c r="D25" s="142"/>
      <c r="E25" s="114"/>
      <c r="F25" s="97"/>
      <c r="G25" s="131"/>
      <c r="I25" s="142"/>
      <c r="L25" s="142"/>
      <c r="O25" s="142"/>
      <c r="R25" s="142"/>
      <c r="U25" s="142"/>
      <c r="X25" s="142"/>
      <c r="AA25" s="142"/>
      <c r="AD25" s="142"/>
      <c r="AG25" s="131"/>
      <c r="AI25" s="142"/>
      <c r="AL25" s="142"/>
      <c r="AO25" s="142"/>
      <c r="AR25" s="142"/>
      <c r="AU25" s="142"/>
      <c r="AX25" s="142"/>
    </row>
    <row r="26" spans="1:51" s="95" customFormat="1" x14ac:dyDescent="0.25">
      <c r="A26" s="131"/>
      <c r="B26" s="94" t="s">
        <v>291</v>
      </c>
      <c r="D26" s="96"/>
      <c r="F26" s="97"/>
      <c r="G26" s="131"/>
      <c r="H26" s="98" t="s">
        <v>292</v>
      </c>
      <c r="AG26" s="144"/>
      <c r="AH26" s="98" t="s">
        <v>293</v>
      </c>
    </row>
    <row r="27" spans="1:51" s="105" customFormat="1" ht="15" customHeight="1" x14ac:dyDescent="0.25">
      <c r="A27" s="190"/>
      <c r="B27" s="297"/>
      <c r="C27" s="299"/>
      <c r="D27" s="299"/>
      <c r="E27" s="299"/>
      <c r="F27" s="99"/>
      <c r="G27" s="190"/>
      <c r="H27" s="133"/>
      <c r="I27" s="296" t="s">
        <v>262</v>
      </c>
      <c r="J27" s="296"/>
      <c r="K27" s="102"/>
      <c r="L27" s="296" t="s">
        <v>263</v>
      </c>
      <c r="M27" s="296"/>
      <c r="N27" s="103"/>
      <c r="O27" s="296" t="s">
        <v>265</v>
      </c>
      <c r="P27" s="296"/>
      <c r="Q27" s="102"/>
      <c r="R27" s="296" t="s">
        <v>267</v>
      </c>
      <c r="S27" s="296"/>
      <c r="T27" s="103"/>
      <c r="U27" s="296" t="s">
        <v>266</v>
      </c>
      <c r="V27" s="296"/>
      <c r="W27" s="103"/>
      <c r="X27" s="296" t="s">
        <v>196</v>
      </c>
      <c r="Y27" s="296"/>
      <c r="Z27" s="103"/>
      <c r="AA27" s="296" t="s">
        <v>198</v>
      </c>
      <c r="AB27" s="296"/>
      <c r="AC27" s="102"/>
      <c r="AD27" s="296" t="s">
        <v>271</v>
      </c>
      <c r="AE27" s="296"/>
      <c r="AF27" s="104"/>
      <c r="AG27" s="134"/>
      <c r="AH27" s="101"/>
      <c r="AI27" s="296" t="s">
        <v>191</v>
      </c>
      <c r="AJ27" s="296"/>
      <c r="AK27" s="102"/>
      <c r="AL27" s="296" t="s">
        <v>192</v>
      </c>
      <c r="AM27" s="296"/>
      <c r="AN27" s="103"/>
      <c r="AO27" s="296" t="s">
        <v>193</v>
      </c>
      <c r="AP27" s="296"/>
      <c r="AQ27" s="102"/>
      <c r="AR27" s="296" t="s">
        <v>194</v>
      </c>
      <c r="AS27" s="296"/>
      <c r="AT27" s="103"/>
      <c r="AU27" s="296" t="s">
        <v>198</v>
      </c>
      <c r="AV27" s="296"/>
      <c r="AW27" s="102"/>
      <c r="AX27" s="296" t="s">
        <v>271</v>
      </c>
      <c r="AY27" s="296"/>
    </row>
    <row r="28" spans="1:51" s="95" customFormat="1" x14ac:dyDescent="0.25">
      <c r="A28" s="190"/>
      <c r="B28" s="298"/>
      <c r="C28" s="300"/>
      <c r="D28" s="300"/>
      <c r="E28" s="300"/>
      <c r="F28" s="97"/>
      <c r="G28" s="190"/>
      <c r="H28" s="107"/>
      <c r="I28" s="108" t="s">
        <v>38</v>
      </c>
      <c r="J28" s="135" t="s">
        <v>51</v>
      </c>
      <c r="K28" s="108"/>
      <c r="L28" s="108" t="s">
        <v>38</v>
      </c>
      <c r="M28" s="135" t="s">
        <v>51</v>
      </c>
      <c r="N28" s="136"/>
      <c r="O28" s="108" t="s">
        <v>38</v>
      </c>
      <c r="P28" s="135" t="s">
        <v>51</v>
      </c>
      <c r="Q28" s="137"/>
      <c r="R28" s="108" t="s">
        <v>38</v>
      </c>
      <c r="S28" s="135" t="s">
        <v>51</v>
      </c>
      <c r="T28" s="136"/>
      <c r="U28" s="108" t="s">
        <v>38</v>
      </c>
      <c r="V28" s="135" t="s">
        <v>51</v>
      </c>
      <c r="W28" s="136"/>
      <c r="X28" s="108" t="s">
        <v>38</v>
      </c>
      <c r="Y28" s="135" t="s">
        <v>51</v>
      </c>
      <c r="Z28" s="136"/>
      <c r="AA28" s="108" t="s">
        <v>38</v>
      </c>
      <c r="AB28" s="135" t="s">
        <v>51</v>
      </c>
      <c r="AC28" s="137"/>
      <c r="AD28" s="135" t="s">
        <v>38</v>
      </c>
      <c r="AE28" s="135" t="s">
        <v>51</v>
      </c>
      <c r="AG28" s="138"/>
      <c r="AH28" s="111"/>
      <c r="AI28" s="108" t="s">
        <v>38</v>
      </c>
      <c r="AJ28" s="135" t="s">
        <v>51</v>
      </c>
      <c r="AK28" s="108"/>
      <c r="AL28" s="108" t="s">
        <v>38</v>
      </c>
      <c r="AM28" s="135" t="s">
        <v>51</v>
      </c>
      <c r="AN28" s="136"/>
      <c r="AO28" s="108" t="s">
        <v>38</v>
      </c>
      <c r="AP28" s="135" t="s">
        <v>51</v>
      </c>
      <c r="AQ28" s="137"/>
      <c r="AR28" s="108" t="s">
        <v>38</v>
      </c>
      <c r="AS28" s="135" t="s">
        <v>51</v>
      </c>
      <c r="AT28" s="136"/>
      <c r="AU28" s="108" t="s">
        <v>38</v>
      </c>
      <c r="AV28" s="135" t="s">
        <v>51</v>
      </c>
      <c r="AW28" s="137"/>
      <c r="AX28" s="135" t="s">
        <v>38</v>
      </c>
      <c r="AY28" s="135" t="s">
        <v>51</v>
      </c>
    </row>
    <row r="29" spans="1:51" s="119" customFormat="1" x14ac:dyDescent="0.25">
      <c r="A29" s="190"/>
      <c r="B29" s="130" t="s">
        <v>294</v>
      </c>
      <c r="C29" s="122">
        <v>-7040.2620939999997</v>
      </c>
      <c r="D29" s="122">
        <v>-6821.467842</v>
      </c>
      <c r="E29" s="145">
        <v>-3.1077571982222829E-2</v>
      </c>
      <c r="F29" s="97"/>
      <c r="G29" s="190"/>
      <c r="H29" s="130" t="s">
        <v>294</v>
      </c>
      <c r="I29" s="122">
        <v>-3718.5549999999998</v>
      </c>
      <c r="J29" s="145">
        <v>-1.5977786328102095E-2</v>
      </c>
      <c r="K29" s="146"/>
      <c r="L29" s="122">
        <v>0</v>
      </c>
      <c r="M29" s="145" t="s">
        <v>2</v>
      </c>
      <c r="O29" s="122">
        <v>-867.77099999999996</v>
      </c>
      <c r="P29" s="145">
        <v>2.8892682177028561E-3</v>
      </c>
      <c r="R29" s="122">
        <v>-2235.141842</v>
      </c>
      <c r="S29" s="145" t="s">
        <v>2</v>
      </c>
      <c r="U29" s="122">
        <v>0</v>
      </c>
      <c r="V29" s="145" t="s">
        <v>2</v>
      </c>
      <c r="X29" s="122">
        <v>0</v>
      </c>
      <c r="Y29" s="145" t="s">
        <v>2</v>
      </c>
      <c r="AA29" s="122">
        <v>0</v>
      </c>
      <c r="AB29" s="145" t="s">
        <v>2</v>
      </c>
      <c r="AC29" s="146"/>
      <c r="AD29" s="122">
        <v>-6821.467842</v>
      </c>
      <c r="AE29" s="145">
        <v>-3.1077571982222829E-2</v>
      </c>
      <c r="AH29" s="130" t="s">
        <v>294</v>
      </c>
      <c r="AI29" s="122">
        <v>0</v>
      </c>
      <c r="AJ29" s="145" t="s">
        <v>2</v>
      </c>
      <c r="AK29" s="146"/>
      <c r="AL29" s="122">
        <v>0</v>
      </c>
      <c r="AM29" s="145" t="s">
        <v>2</v>
      </c>
      <c r="AO29" s="122">
        <v>0</v>
      </c>
      <c r="AP29" s="145" t="s">
        <v>2</v>
      </c>
      <c r="AR29" s="122">
        <v>-6821.467842</v>
      </c>
      <c r="AS29" s="145">
        <v>-3.1077571982222829E-2</v>
      </c>
      <c r="AU29" s="122">
        <v>0</v>
      </c>
      <c r="AV29" s="145" t="s">
        <v>2</v>
      </c>
      <c r="AW29" s="146"/>
      <c r="AX29" s="122">
        <v>-6821.467842</v>
      </c>
      <c r="AY29" s="145">
        <v>-3.1077571982222829E-2</v>
      </c>
    </row>
    <row r="30" spans="1:51" s="119" customFormat="1" x14ac:dyDescent="0.25">
      <c r="A30" s="190"/>
      <c r="B30" s="130" t="s">
        <v>295</v>
      </c>
      <c r="C30" s="122">
        <v>-2506.157733</v>
      </c>
      <c r="D30" s="122">
        <v>-2474.560105</v>
      </c>
      <c r="E30" s="145">
        <v>-1.2607996529482635E-2</v>
      </c>
      <c r="F30" s="97"/>
      <c r="G30" s="190"/>
      <c r="H30" s="130" t="s">
        <v>295</v>
      </c>
      <c r="I30" s="122">
        <v>-1042.338</v>
      </c>
      <c r="J30" s="145">
        <v>-3.8802452195467407E-2</v>
      </c>
      <c r="K30" s="146"/>
      <c r="L30" s="122">
        <v>-135.226</v>
      </c>
      <c r="M30" s="145">
        <v>-3.5615461417772054E-2</v>
      </c>
      <c r="O30" s="122">
        <v>-444</v>
      </c>
      <c r="P30" s="145">
        <v>7.0237983324535236E-2</v>
      </c>
      <c r="R30" s="122">
        <v>-775.455105</v>
      </c>
      <c r="S30" s="145" t="s">
        <v>2</v>
      </c>
      <c r="U30" s="122">
        <v>0</v>
      </c>
      <c r="V30" s="145" t="s">
        <v>2</v>
      </c>
      <c r="X30" s="122">
        <v>-77.540999999999997</v>
      </c>
      <c r="Y30" s="145">
        <v>0.3209035313357067</v>
      </c>
      <c r="AA30" s="122">
        <v>0</v>
      </c>
      <c r="AB30" s="145" t="s">
        <v>2</v>
      </c>
      <c r="AD30" s="122">
        <v>-2474.560105</v>
      </c>
      <c r="AE30" s="145">
        <v>-1.2607996529482635E-2</v>
      </c>
      <c r="AH30" s="130" t="s">
        <v>295</v>
      </c>
      <c r="AI30" s="122">
        <v>-0.502</v>
      </c>
      <c r="AJ30" s="145">
        <v>0.11555555555555563</v>
      </c>
      <c r="AK30" s="146"/>
      <c r="AL30" s="122">
        <v>0</v>
      </c>
      <c r="AM30" s="145" t="s">
        <v>2</v>
      </c>
      <c r="AO30" s="122">
        <v>0</v>
      </c>
      <c r="AP30" s="145" t="s">
        <v>2</v>
      </c>
      <c r="AR30" s="122">
        <v>-2474.0581050000001</v>
      </c>
      <c r="AS30" s="145">
        <v>-1.2631013419153625E-2</v>
      </c>
      <c r="AU30" s="122">
        <v>0</v>
      </c>
      <c r="AV30" s="145" t="s">
        <v>2</v>
      </c>
      <c r="AX30" s="122">
        <v>-2474.560105</v>
      </c>
      <c r="AY30" s="145">
        <v>-1.2607996529482635E-2</v>
      </c>
    </row>
    <row r="31" spans="1:51" s="119" customFormat="1" x14ac:dyDescent="0.25">
      <c r="A31" s="190"/>
      <c r="B31" s="147" t="s">
        <v>296</v>
      </c>
      <c r="C31" s="122">
        <v>-9350.3645570000008</v>
      </c>
      <c r="D31" s="122">
        <v>-9746.9112000000005</v>
      </c>
      <c r="E31" s="145">
        <v>4.2409752109946464E-2</v>
      </c>
      <c r="F31" s="97"/>
      <c r="G31" s="190"/>
      <c r="H31" s="147" t="s">
        <v>296</v>
      </c>
      <c r="I31" s="122">
        <v>-4158.1530000000002</v>
      </c>
      <c r="J31" s="145">
        <v>-2.9168694994379019E-2</v>
      </c>
      <c r="K31" s="146"/>
      <c r="L31" s="122">
        <v>-1259.0609999999999</v>
      </c>
      <c r="M31" s="145">
        <v>-4.4128164131717162E-2</v>
      </c>
      <c r="O31" s="122">
        <v>-330.05500000000001</v>
      </c>
      <c r="P31" s="145">
        <v>-0.23932407921695698</v>
      </c>
      <c r="R31" s="122">
        <v>-2342.1662000000001</v>
      </c>
      <c r="S31" s="145" t="s">
        <v>2</v>
      </c>
      <c r="U31" s="122">
        <v>0</v>
      </c>
      <c r="V31" s="145" t="s">
        <v>2</v>
      </c>
      <c r="X31" s="122">
        <v>-1657.4760000000001</v>
      </c>
      <c r="Y31" s="145">
        <v>0.20671664936347067</v>
      </c>
      <c r="AA31" s="122">
        <v>0</v>
      </c>
      <c r="AB31" s="145" t="s">
        <v>2</v>
      </c>
      <c r="AD31" s="122">
        <v>-9746.9112000000005</v>
      </c>
      <c r="AE31" s="145">
        <v>4.2409752109946464E-2</v>
      </c>
      <c r="AH31" s="147" t="s">
        <v>296</v>
      </c>
      <c r="AI31" s="122">
        <v>-113.59099999999999</v>
      </c>
      <c r="AJ31" s="145">
        <v>0.551810817087665</v>
      </c>
      <c r="AK31" s="146"/>
      <c r="AL31" s="122">
        <v>0</v>
      </c>
      <c r="AM31" s="145" t="s">
        <v>2</v>
      </c>
      <c r="AO31" s="122">
        <v>0</v>
      </c>
      <c r="AP31" s="145" t="s">
        <v>2</v>
      </c>
      <c r="AR31" s="122">
        <v>-10637.3452</v>
      </c>
      <c r="AS31" s="145">
        <v>2.6606321263832111E-2</v>
      </c>
      <c r="AU31" s="122">
        <v>1004.025</v>
      </c>
      <c r="AV31" s="145">
        <v>-7.4199580633917739E-2</v>
      </c>
      <c r="AX31" s="122">
        <v>-9746.9112000000005</v>
      </c>
      <c r="AY31" s="145">
        <v>4.2409752109946464E-2</v>
      </c>
    </row>
    <row r="32" spans="1:51" s="119" customFormat="1" x14ac:dyDescent="0.25">
      <c r="A32" s="192"/>
      <c r="B32" s="112" t="s">
        <v>275</v>
      </c>
      <c r="C32" s="113">
        <v>-18896.784383999999</v>
      </c>
      <c r="D32" s="113">
        <v>-19042.939147000001</v>
      </c>
      <c r="E32" s="148">
        <v>7.7343721571883073E-3</v>
      </c>
      <c r="F32" s="97"/>
      <c r="G32" s="192"/>
      <c r="H32" s="112" t="s">
        <v>275</v>
      </c>
      <c r="I32" s="113">
        <v>-8919.0460000000003</v>
      </c>
      <c r="J32" s="148">
        <v>-2.4860943088755416E-2</v>
      </c>
      <c r="L32" s="113">
        <v>-1394.2869999999998</v>
      </c>
      <c r="M32" s="148">
        <v>-4.3309139663209928E-2</v>
      </c>
      <c r="O32" s="113">
        <v>-1641.826</v>
      </c>
      <c r="P32" s="148">
        <v>-4.2124724844212036E-2</v>
      </c>
      <c r="R32" s="113">
        <v>-5352.7631469999997</v>
      </c>
      <c r="S32" s="148" t="s">
        <v>2</v>
      </c>
      <c r="U32" s="113">
        <v>0</v>
      </c>
      <c r="V32" s="148" t="s">
        <v>2</v>
      </c>
      <c r="X32" s="113">
        <v>-1735.0170000000001</v>
      </c>
      <c r="Y32" s="148">
        <v>0.15872508097639182</v>
      </c>
      <c r="AA32" s="113">
        <v>0</v>
      </c>
      <c r="AB32" s="148" t="s">
        <v>2</v>
      </c>
      <c r="AD32" s="113">
        <v>-19042.939147000001</v>
      </c>
      <c r="AE32" s="148">
        <v>7.7343721571883073E-3</v>
      </c>
      <c r="AH32" s="112" t="s">
        <v>275</v>
      </c>
      <c r="AI32" s="113">
        <v>-114.09299999999999</v>
      </c>
      <c r="AJ32" s="148">
        <v>0.54914527013265602</v>
      </c>
      <c r="AL32" s="113">
        <v>0</v>
      </c>
      <c r="AM32" s="148" t="s">
        <v>2</v>
      </c>
      <c r="AO32" s="113">
        <v>0</v>
      </c>
      <c r="AP32" s="148" t="s">
        <v>2</v>
      </c>
      <c r="AR32" s="113">
        <v>-19932.871146999998</v>
      </c>
      <c r="AS32" s="148">
        <v>1.2679441892908816E-3</v>
      </c>
      <c r="AU32" s="113">
        <v>1004.025</v>
      </c>
      <c r="AV32" s="148">
        <v>-7.4199580633917739E-2</v>
      </c>
      <c r="AX32" s="113">
        <v>-19042.939147000001</v>
      </c>
      <c r="AY32" s="148">
        <v>7.7343721571883073E-3</v>
      </c>
    </row>
    <row r="33" spans="1:51" s="119" customFormat="1" x14ac:dyDescent="0.25">
      <c r="A33" s="192"/>
      <c r="B33" s="112"/>
      <c r="C33" s="113"/>
      <c r="D33" s="113"/>
      <c r="E33" s="148"/>
      <c r="F33" s="97"/>
      <c r="G33" s="192"/>
      <c r="H33" s="112"/>
      <c r="I33" s="113"/>
      <c r="J33" s="148"/>
      <c r="L33" s="113"/>
      <c r="M33" s="148"/>
      <c r="O33" s="113"/>
      <c r="P33" s="148"/>
      <c r="R33" s="113"/>
      <c r="S33" s="148"/>
      <c r="U33" s="113"/>
      <c r="V33" s="148"/>
      <c r="X33" s="113"/>
      <c r="Y33" s="148"/>
      <c r="AA33" s="113"/>
      <c r="AB33" s="148"/>
      <c r="AD33" s="113"/>
      <c r="AE33" s="148"/>
      <c r="AH33" s="112"/>
      <c r="AI33" s="113"/>
      <c r="AJ33" s="148"/>
      <c r="AL33" s="113"/>
      <c r="AM33" s="148"/>
      <c r="AO33" s="113"/>
      <c r="AP33" s="148"/>
      <c r="AR33" s="113"/>
      <c r="AS33" s="148"/>
      <c r="AU33" s="113"/>
      <c r="AV33" s="148"/>
      <c r="AX33" s="113"/>
      <c r="AY33" s="148"/>
    </row>
    <row r="34" spans="1:51" s="95" customFormat="1" x14ac:dyDescent="0.25">
      <c r="A34" s="149" t="s">
        <v>297</v>
      </c>
      <c r="B34" s="150"/>
      <c r="C34" s="151"/>
      <c r="D34" s="151"/>
      <c r="E34" s="152"/>
      <c r="F34" s="97"/>
      <c r="G34" s="149" t="s">
        <v>298</v>
      </c>
      <c r="H34" s="98"/>
      <c r="I34" s="151"/>
      <c r="J34" s="152"/>
      <c r="L34" s="151"/>
      <c r="M34" s="152"/>
      <c r="O34" s="151"/>
      <c r="P34" s="152"/>
      <c r="R34" s="151"/>
      <c r="S34" s="152"/>
      <c r="U34" s="151"/>
      <c r="V34" s="152"/>
      <c r="X34" s="151"/>
      <c r="Y34" s="152"/>
      <c r="AA34" s="151"/>
      <c r="AB34" s="152"/>
      <c r="AD34" s="151"/>
      <c r="AE34" s="152"/>
      <c r="AI34" s="151"/>
      <c r="AJ34" s="152"/>
      <c r="AL34" s="151"/>
      <c r="AM34" s="152"/>
      <c r="AO34" s="151"/>
      <c r="AP34" s="152"/>
      <c r="AR34" s="151"/>
      <c r="AS34" s="152"/>
      <c r="AU34" s="151"/>
      <c r="AV34" s="152"/>
      <c r="AX34" s="151"/>
      <c r="AY34" s="152"/>
    </row>
    <row r="35" spans="1:51" s="105" customFormat="1" ht="15" customHeight="1" x14ac:dyDescent="0.25">
      <c r="A35" s="297"/>
      <c r="B35" s="297"/>
      <c r="C35" s="299" t="s">
        <v>431</v>
      </c>
      <c r="D35" s="299" t="s">
        <v>432</v>
      </c>
      <c r="E35" s="299" t="s">
        <v>305</v>
      </c>
      <c r="F35" s="99"/>
      <c r="G35" s="100" t="s">
        <v>432</v>
      </c>
      <c r="H35" s="101"/>
      <c r="I35" s="296" t="s">
        <v>262</v>
      </c>
      <c r="J35" s="296"/>
      <c r="K35" s="102"/>
      <c r="L35" s="296" t="s">
        <v>263</v>
      </c>
      <c r="M35" s="296"/>
      <c r="N35" s="103"/>
      <c r="O35" s="296" t="s">
        <v>265</v>
      </c>
      <c r="P35" s="296"/>
      <c r="Q35" s="102"/>
      <c r="R35" s="296" t="s">
        <v>267</v>
      </c>
      <c r="S35" s="296"/>
      <c r="T35" s="103"/>
      <c r="U35" s="296" t="s">
        <v>266</v>
      </c>
      <c r="V35" s="296"/>
      <c r="W35" s="103"/>
      <c r="X35" s="296" t="s">
        <v>196</v>
      </c>
      <c r="Y35" s="296"/>
      <c r="Z35" s="103"/>
      <c r="AA35" s="296" t="s">
        <v>198</v>
      </c>
      <c r="AB35" s="296"/>
      <c r="AC35" s="102"/>
      <c r="AD35" s="296" t="s">
        <v>271</v>
      </c>
      <c r="AE35" s="296"/>
      <c r="AF35" s="104"/>
    </row>
    <row r="36" spans="1:51" s="95" customFormat="1" x14ac:dyDescent="0.25">
      <c r="A36" s="298"/>
      <c r="B36" s="298"/>
      <c r="C36" s="300"/>
      <c r="D36" s="300"/>
      <c r="E36" s="300"/>
      <c r="F36" s="97"/>
      <c r="G36" s="107"/>
      <c r="H36" s="107"/>
      <c r="I36" s="108" t="s">
        <v>38</v>
      </c>
      <c r="J36" s="108" t="s">
        <v>51</v>
      </c>
      <c r="K36" s="108"/>
      <c r="L36" s="108" t="s">
        <v>38</v>
      </c>
      <c r="M36" s="108" t="s">
        <v>51</v>
      </c>
      <c r="N36" s="108"/>
      <c r="O36" s="108" t="s">
        <v>38</v>
      </c>
      <c r="P36" s="108" t="s">
        <v>51</v>
      </c>
      <c r="Q36" s="108"/>
      <c r="R36" s="108" t="s">
        <v>38</v>
      </c>
      <c r="S36" s="108" t="s">
        <v>51</v>
      </c>
      <c r="T36" s="108"/>
      <c r="U36" s="108" t="s">
        <v>38</v>
      </c>
      <c r="V36" s="108" t="s">
        <v>51</v>
      </c>
      <c r="W36" s="108"/>
      <c r="X36" s="108" t="s">
        <v>38</v>
      </c>
      <c r="Y36" s="108" t="s">
        <v>51</v>
      </c>
      <c r="Z36" s="108"/>
      <c r="AA36" s="108" t="s">
        <v>38</v>
      </c>
      <c r="AB36" s="108" t="s">
        <v>51</v>
      </c>
      <c r="AC36" s="108"/>
      <c r="AD36" s="108" t="s">
        <v>38</v>
      </c>
      <c r="AE36" s="108" t="s">
        <v>51</v>
      </c>
    </row>
    <row r="37" spans="1:51" s="119" customFormat="1" ht="12.75" x14ac:dyDescent="0.2">
      <c r="A37" s="193"/>
      <c r="B37" s="153" t="s">
        <v>299</v>
      </c>
      <c r="C37" s="122">
        <v>26611.466785000001</v>
      </c>
      <c r="D37" s="122">
        <v>26597.919938999999</v>
      </c>
      <c r="E37" s="145">
        <v>-5.0906047793042308E-4</v>
      </c>
      <c r="F37" s="154"/>
      <c r="G37" s="193"/>
      <c r="H37" s="153" t="s">
        <v>299</v>
      </c>
      <c r="I37" s="122">
        <v>18299.412</v>
      </c>
      <c r="J37" s="145">
        <v>-2.0725927717850645E-3</v>
      </c>
      <c r="L37" s="122">
        <v>0</v>
      </c>
      <c r="M37" s="145" t="s">
        <v>2</v>
      </c>
      <c r="O37" s="122">
        <v>3407.29</v>
      </c>
      <c r="P37" s="145">
        <v>3.3261705613102377E-2</v>
      </c>
      <c r="R37" s="122">
        <v>4891.2179390000001</v>
      </c>
      <c r="S37" s="145" t="s">
        <v>2</v>
      </c>
      <c r="U37" s="122">
        <v>0</v>
      </c>
      <c r="V37" s="145" t="s">
        <v>2</v>
      </c>
      <c r="X37" s="122">
        <v>0</v>
      </c>
      <c r="Y37" s="145" t="s">
        <v>2</v>
      </c>
      <c r="AA37" s="122">
        <v>0</v>
      </c>
      <c r="AB37" s="145" t="s">
        <v>2</v>
      </c>
      <c r="AD37" s="122">
        <v>26597.919938999999</v>
      </c>
      <c r="AE37" s="145">
        <v>-5.0906047793042308E-4</v>
      </c>
      <c r="AH37" s="153"/>
      <c r="AI37" s="122"/>
      <c r="AJ37" s="145"/>
      <c r="AL37" s="122"/>
      <c r="AM37" s="145"/>
      <c r="AO37" s="122"/>
      <c r="AP37" s="145"/>
      <c r="AR37" s="122"/>
      <c r="AS37" s="145"/>
      <c r="AU37" s="122"/>
      <c r="AV37" s="145"/>
      <c r="AX37" s="122"/>
      <c r="AY37" s="145"/>
    </row>
    <row r="38" spans="1:51" s="119" customFormat="1" x14ac:dyDescent="0.25">
      <c r="C38" s="126"/>
      <c r="D38" s="126"/>
      <c r="F38" s="97"/>
      <c r="G38" s="97"/>
      <c r="H38" s="155"/>
      <c r="I38" s="126"/>
      <c r="K38" s="156"/>
      <c r="L38" s="126"/>
      <c r="N38" s="157"/>
      <c r="O38" s="126"/>
      <c r="Q38" s="157"/>
      <c r="R38" s="126"/>
      <c r="T38" s="157"/>
      <c r="U38" s="126"/>
      <c r="W38" s="157"/>
      <c r="X38" s="126"/>
      <c r="Z38" s="157"/>
      <c r="AA38" s="126"/>
      <c r="AC38" s="157"/>
      <c r="AD38" s="126"/>
      <c r="AF38" s="157"/>
      <c r="AG38" s="157"/>
      <c r="AI38" s="126"/>
      <c r="AK38" s="156"/>
      <c r="AL38" s="126"/>
      <c r="AN38" s="157"/>
      <c r="AO38" s="126"/>
      <c r="AQ38" s="157"/>
      <c r="AR38" s="126"/>
      <c r="AT38" s="157"/>
      <c r="AU38" s="126"/>
      <c r="AW38" s="157"/>
      <c r="AX38" s="126"/>
    </row>
    <row r="39" spans="1:51" s="119" customFormat="1" x14ac:dyDescent="0.25">
      <c r="C39" s="126"/>
      <c r="D39" s="126"/>
      <c r="F39" s="97"/>
      <c r="G39" s="158"/>
      <c r="J39" s="158"/>
      <c r="M39" s="158"/>
      <c r="P39" s="158"/>
      <c r="S39" s="158"/>
      <c r="V39" s="158"/>
      <c r="Y39" s="158"/>
      <c r="AJ39" s="158"/>
      <c r="AM39" s="158"/>
      <c r="AP39" s="158"/>
      <c r="AS39" s="158"/>
    </row>
    <row r="40" spans="1:51" s="95" customFormat="1" x14ac:dyDescent="0.25">
      <c r="C40" s="96"/>
      <c r="D40" s="96"/>
      <c r="F40" s="97"/>
      <c r="G40" s="158"/>
      <c r="J40" s="159"/>
      <c r="M40" s="159"/>
      <c r="P40" s="159"/>
      <c r="S40" s="159"/>
      <c r="V40" s="159"/>
      <c r="Y40" s="159"/>
      <c r="AJ40" s="159"/>
      <c r="AM40" s="159"/>
      <c r="AP40" s="159"/>
      <c r="AS40" s="159"/>
    </row>
    <row r="41" spans="1:51" s="95" customFormat="1" x14ac:dyDescent="0.25">
      <c r="C41" s="96"/>
      <c r="D41" s="96"/>
      <c r="F41" s="97"/>
      <c r="G41" s="158"/>
      <c r="J41" s="159"/>
      <c r="M41" s="159"/>
      <c r="P41" s="159"/>
      <c r="S41" s="159"/>
      <c r="V41" s="159"/>
      <c r="Y41" s="159"/>
      <c r="AJ41" s="159"/>
      <c r="AM41" s="159"/>
      <c r="AP41" s="159"/>
      <c r="AS41" s="159"/>
    </row>
    <row r="42" spans="1:51" s="95" customFormat="1" x14ac:dyDescent="0.25">
      <c r="C42" s="96"/>
      <c r="D42" s="96"/>
      <c r="F42" s="97"/>
      <c r="G42" s="158"/>
      <c r="J42" s="159"/>
      <c r="M42" s="159"/>
      <c r="P42" s="159"/>
      <c r="S42" s="159"/>
      <c r="V42" s="159"/>
      <c r="Y42" s="159"/>
      <c r="AJ42" s="159"/>
      <c r="AM42" s="159"/>
      <c r="AP42" s="159"/>
      <c r="AS42" s="159"/>
    </row>
    <row r="43" spans="1:51" s="95" customFormat="1" x14ac:dyDescent="0.25">
      <c r="C43" s="96"/>
      <c r="D43" s="96"/>
      <c r="F43" s="97"/>
      <c r="G43" s="158"/>
      <c r="J43" s="159"/>
      <c r="M43" s="159"/>
      <c r="P43" s="159"/>
      <c r="S43" s="159"/>
      <c r="V43" s="159"/>
      <c r="Y43" s="159"/>
      <c r="AJ43" s="159"/>
      <c r="AM43" s="159"/>
      <c r="AP43" s="159"/>
      <c r="AS43" s="159"/>
    </row>
    <row r="44" spans="1:51" s="95" customFormat="1" x14ac:dyDescent="0.25">
      <c r="C44" s="96"/>
      <c r="D44" s="96"/>
      <c r="F44" s="97"/>
      <c r="G44" s="158"/>
      <c r="J44" s="159"/>
      <c r="M44" s="159"/>
      <c r="P44" s="159"/>
      <c r="S44" s="159"/>
      <c r="V44" s="159"/>
      <c r="Y44" s="159"/>
      <c r="AJ44" s="159"/>
      <c r="AM44" s="159"/>
      <c r="AP44" s="159"/>
      <c r="AS44" s="159"/>
    </row>
    <row r="45" spans="1:51" s="95" customFormat="1" x14ac:dyDescent="0.25">
      <c r="C45" s="96"/>
      <c r="D45" s="96"/>
      <c r="F45" s="97"/>
      <c r="G45" s="158"/>
      <c r="J45" s="159"/>
      <c r="M45" s="159"/>
      <c r="P45" s="159"/>
      <c r="S45" s="159"/>
      <c r="V45" s="159"/>
      <c r="Y45" s="159"/>
      <c r="AJ45" s="159"/>
      <c r="AM45" s="159"/>
      <c r="AP45" s="159"/>
      <c r="AS45" s="159"/>
    </row>
    <row r="46" spans="1:51" s="95" customFormat="1" x14ac:dyDescent="0.25">
      <c r="C46" s="96"/>
      <c r="D46" s="96"/>
      <c r="F46" s="97"/>
      <c r="G46" s="158"/>
      <c r="J46" s="159"/>
      <c r="M46" s="159"/>
      <c r="P46" s="159"/>
      <c r="S46" s="159"/>
      <c r="V46" s="159"/>
      <c r="Y46" s="159"/>
      <c r="AJ46" s="159"/>
      <c r="AM46" s="159"/>
      <c r="AP46" s="159"/>
      <c r="AS46" s="159"/>
    </row>
    <row r="47" spans="1:51" s="95" customFormat="1" x14ac:dyDescent="0.25">
      <c r="C47" s="96"/>
      <c r="D47" s="96"/>
      <c r="F47" s="97"/>
      <c r="G47" s="158"/>
      <c r="J47" s="159"/>
      <c r="M47" s="159"/>
      <c r="P47" s="159"/>
      <c r="S47" s="159"/>
      <c r="V47" s="159"/>
      <c r="Y47" s="159"/>
      <c r="AJ47" s="159"/>
      <c r="AM47" s="159"/>
      <c r="AP47" s="159"/>
      <c r="AS47" s="159"/>
    </row>
    <row r="48" spans="1:51" s="95" customFormat="1" x14ac:dyDescent="0.25">
      <c r="C48" s="96"/>
      <c r="D48" s="96"/>
      <c r="F48" s="97"/>
      <c r="G48" s="158"/>
      <c r="J48" s="159"/>
      <c r="M48" s="159"/>
      <c r="P48" s="159"/>
      <c r="S48" s="159"/>
      <c r="V48" s="159"/>
      <c r="Y48" s="159"/>
      <c r="AJ48" s="159"/>
      <c r="AM48" s="159"/>
      <c r="AP48" s="159"/>
      <c r="AS48" s="159"/>
    </row>
    <row r="49" spans="3:45" s="95" customFormat="1" x14ac:dyDescent="0.25">
      <c r="C49" s="96"/>
      <c r="D49" s="96"/>
      <c r="F49" s="97"/>
      <c r="G49" s="158"/>
      <c r="J49" s="159"/>
      <c r="M49" s="159"/>
      <c r="P49" s="159"/>
      <c r="S49" s="159"/>
      <c r="V49" s="159"/>
      <c r="Y49" s="159"/>
      <c r="AJ49" s="159"/>
      <c r="AM49" s="159"/>
      <c r="AP49" s="159"/>
      <c r="AS49" s="159"/>
    </row>
    <row r="50" spans="3:45" s="95" customFormat="1" x14ac:dyDescent="0.25">
      <c r="C50" s="96"/>
      <c r="D50" s="96"/>
      <c r="F50" s="97"/>
      <c r="G50" s="158"/>
      <c r="J50" s="159"/>
      <c r="M50" s="159"/>
      <c r="P50" s="159"/>
      <c r="S50" s="159"/>
      <c r="V50" s="159"/>
      <c r="Y50" s="159"/>
      <c r="AJ50" s="159"/>
      <c r="AM50" s="159"/>
      <c r="AP50" s="159"/>
      <c r="AS50" s="159"/>
    </row>
    <row r="51" spans="3:45" s="95" customFormat="1" x14ac:dyDescent="0.25">
      <c r="C51" s="96"/>
      <c r="D51" s="96"/>
      <c r="F51" s="97"/>
      <c r="G51" s="158"/>
      <c r="J51" s="159"/>
      <c r="M51" s="159"/>
      <c r="P51" s="159"/>
      <c r="S51" s="159"/>
      <c r="V51" s="159"/>
      <c r="Y51" s="159"/>
      <c r="AJ51" s="159"/>
      <c r="AM51" s="159"/>
      <c r="AP51" s="159"/>
      <c r="AS51" s="159"/>
    </row>
    <row r="52" spans="3:45" s="95" customFormat="1" x14ac:dyDescent="0.25">
      <c r="C52" s="96"/>
      <c r="D52" s="96"/>
      <c r="F52" s="97"/>
      <c r="G52" s="158"/>
      <c r="J52" s="159"/>
      <c r="M52" s="159"/>
      <c r="P52" s="159"/>
      <c r="S52" s="159"/>
      <c r="V52" s="159"/>
      <c r="Y52" s="159"/>
      <c r="AJ52" s="159"/>
      <c r="AM52" s="159"/>
      <c r="AP52" s="159"/>
      <c r="AS52" s="159"/>
    </row>
    <row r="53" spans="3:45" s="95" customFormat="1" ht="12.75" x14ac:dyDescent="0.2"/>
    <row r="54" spans="3:45" s="95" customFormat="1" ht="12.75" x14ac:dyDescent="0.2"/>
    <row r="55" spans="3:45" s="95" customFormat="1" ht="12.75" x14ac:dyDescent="0.2"/>
    <row r="56" spans="3:45" s="95" customFormat="1" ht="12.75" x14ac:dyDescent="0.2"/>
    <row r="57" spans="3:45" s="95" customFormat="1" ht="12.75" x14ac:dyDescent="0.2"/>
  </sheetData>
  <mergeCells count="67">
    <mergeCell ref="I2:J2"/>
    <mergeCell ref="B2:B3"/>
    <mergeCell ref="C2:C3"/>
    <mergeCell ref="D2:D3"/>
    <mergeCell ref="E2:E3"/>
    <mergeCell ref="AU2:AV2"/>
    <mergeCell ref="L2:M2"/>
    <mergeCell ref="O2:P2"/>
    <mergeCell ref="R2:S2"/>
    <mergeCell ref="U2:V2"/>
    <mergeCell ref="X2:Y2"/>
    <mergeCell ref="AA2:AB2"/>
    <mergeCell ref="AO14:AP14"/>
    <mergeCell ref="AX2:AY2"/>
    <mergeCell ref="B14:B15"/>
    <mergeCell ref="C14:C15"/>
    <mergeCell ref="D14:D15"/>
    <mergeCell ref="E14:E15"/>
    <mergeCell ref="I14:J14"/>
    <mergeCell ref="L14:M14"/>
    <mergeCell ref="O14:P14"/>
    <mergeCell ref="R14:S14"/>
    <mergeCell ref="U14:V14"/>
    <mergeCell ref="AD2:AE2"/>
    <mergeCell ref="AI2:AJ2"/>
    <mergeCell ref="AL2:AM2"/>
    <mergeCell ref="AO2:AP2"/>
    <mergeCell ref="AR2:AS2"/>
    <mergeCell ref="AI27:AJ27"/>
    <mergeCell ref="AR14:AS14"/>
    <mergeCell ref="AU14:AV14"/>
    <mergeCell ref="AX14:AY14"/>
    <mergeCell ref="B27:B28"/>
    <mergeCell ref="C27:C28"/>
    <mergeCell ref="D27:D28"/>
    <mergeCell ref="E27:E28"/>
    <mergeCell ref="I27:J27"/>
    <mergeCell ref="L27:M27"/>
    <mergeCell ref="O27:P27"/>
    <mergeCell ref="X14:Y14"/>
    <mergeCell ref="AA14:AB14"/>
    <mergeCell ref="AD14:AE14"/>
    <mergeCell ref="AI14:AJ14"/>
    <mergeCell ref="AL14:AM14"/>
    <mergeCell ref="R27:S27"/>
    <mergeCell ref="U27:V27"/>
    <mergeCell ref="X27:Y27"/>
    <mergeCell ref="AA27:AB27"/>
    <mergeCell ref="AD27:AE27"/>
    <mergeCell ref="A35:A36"/>
    <mergeCell ref="B35:B36"/>
    <mergeCell ref="C35:C36"/>
    <mergeCell ref="D35:D36"/>
    <mergeCell ref="E35:E36"/>
    <mergeCell ref="AL27:AM27"/>
    <mergeCell ref="AO27:AP27"/>
    <mergeCell ref="AR27:AS27"/>
    <mergeCell ref="AU27:AV27"/>
    <mergeCell ref="AX27:AY27"/>
    <mergeCell ref="AA35:AB35"/>
    <mergeCell ref="AD35:AE35"/>
    <mergeCell ref="I35:J35"/>
    <mergeCell ref="L35:M35"/>
    <mergeCell ref="O35:P35"/>
    <mergeCell ref="R35:S35"/>
    <mergeCell ref="U35:V35"/>
    <mergeCell ref="X35:Y35"/>
  </mergeCells>
  <pageMargins left="0.39370078740157483" right="0.39370078740157483" top="0.78740157480314965" bottom="0.78740157480314965" header="0.31496062992125984" footer="0.31496062992125984"/>
  <pageSetup paperSize="9" scale="45"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33" zoomScale="80" zoomScaleNormal="80" workbookViewId="0">
      <selection activeCell="A24" sqref="A24"/>
    </sheetView>
  </sheetViews>
  <sheetFormatPr defaultColWidth="9.140625" defaultRowHeight="15" x14ac:dyDescent="0.25"/>
  <cols>
    <col min="1" max="1" width="78.28515625" style="8" bestFit="1" customWidth="1"/>
    <col min="2" max="2" width="11.5703125" style="8" bestFit="1" customWidth="1"/>
    <col min="3" max="4" width="17.5703125" style="8" customWidth="1"/>
    <col min="5" max="5" width="9.140625" style="8"/>
    <col min="6" max="6" width="8.42578125" style="8" bestFit="1" customWidth="1"/>
    <col min="7" max="7" width="9.140625" style="8"/>
    <col min="8" max="8" width="11.28515625" style="8" customWidth="1"/>
    <col min="9" max="16384" width="9.140625" style="8"/>
  </cols>
  <sheetData>
    <row r="1" spans="1:8" ht="51" hidden="1" customHeight="1" x14ac:dyDescent="0.25">
      <c r="A1" s="189" t="s">
        <v>219</v>
      </c>
      <c r="B1" s="5" t="str">
        <f>INDEX([4]zdroj_jazyk!$B$4:$C$70,MATCH('[4]Přehled vybraných ukazatelů'!O6,[4]zdroj_jazyk!$A$4:$A$70,0),MATCH('[4]Přehled vybraných ukazatelů'!$Q$10,[4]zdroj_jazyk!$B$3:$C$3,0))</f>
        <v>Jednotka</v>
      </c>
      <c r="C1" s="6">
        <v>2013</v>
      </c>
      <c r="D1" s="6">
        <v>2014</v>
      </c>
      <c r="E1" s="6">
        <v>2015</v>
      </c>
      <c r="F1" s="6">
        <v>2016</v>
      </c>
      <c r="G1" s="6">
        <v>2017</v>
      </c>
      <c r="H1" s="7" t="s">
        <v>36</v>
      </c>
    </row>
    <row r="2" spans="1:8" hidden="1" x14ac:dyDescent="0.25">
      <c r="A2" s="9" t="s">
        <v>220</v>
      </c>
      <c r="B2" s="10" t="s">
        <v>37</v>
      </c>
      <c r="C2" s="11">
        <v>15165.618</v>
      </c>
      <c r="D2" s="11">
        <v>16037.519</v>
      </c>
      <c r="E2" s="12">
        <v>15920.219000000001</v>
      </c>
      <c r="F2" s="12">
        <v>15620.319</v>
      </c>
      <c r="G2" s="13">
        <v>14865.965</v>
      </c>
      <c r="H2" s="14">
        <f>G2/F2*100</f>
        <v>95.170687615278538</v>
      </c>
    </row>
    <row r="3" spans="1:8" hidden="1" x14ac:dyDescent="0.25">
      <c r="A3" s="15" t="s">
        <v>221</v>
      </c>
      <c r="B3" s="15" t="s">
        <v>38</v>
      </c>
      <c r="C3" s="16">
        <v>66625</v>
      </c>
      <c r="D3" s="16">
        <v>63124</v>
      </c>
      <c r="E3" s="17">
        <v>60916.796831</v>
      </c>
      <c r="F3" s="18">
        <v>61132.048332999999</v>
      </c>
      <c r="G3" s="19">
        <v>62887.462736000001</v>
      </c>
      <c r="H3" s="20">
        <f t="shared" ref="H3:H25" si="0">G3/F3*100</f>
        <v>102.87151248955027</v>
      </c>
    </row>
    <row r="4" spans="1:8" hidden="1" x14ac:dyDescent="0.25">
      <c r="A4" s="15" t="s">
        <v>222</v>
      </c>
      <c r="B4" s="15" t="s">
        <v>38</v>
      </c>
      <c r="C4" s="16">
        <v>36511</v>
      </c>
      <c r="D4" s="16">
        <v>35139</v>
      </c>
      <c r="E4" s="17">
        <v>37933</v>
      </c>
      <c r="F4" s="18">
        <v>37475.302232000002</v>
      </c>
      <c r="G4" s="19">
        <v>37036.399000999998</v>
      </c>
      <c r="H4" s="20">
        <f t="shared" si="0"/>
        <v>98.828820036506002</v>
      </c>
    </row>
    <row r="5" spans="1:8" hidden="1" x14ac:dyDescent="0.25">
      <c r="A5" s="21" t="s">
        <v>223</v>
      </c>
      <c r="B5" s="21" t="s">
        <v>39</v>
      </c>
      <c r="C5" s="22">
        <v>24632.981482130301</v>
      </c>
      <c r="D5" s="22">
        <v>21275.877615598103</v>
      </c>
      <c r="E5" s="23">
        <v>22256.441537561503</v>
      </c>
      <c r="F5" s="17">
        <v>24022</v>
      </c>
      <c r="G5" s="19">
        <v>23659</v>
      </c>
      <c r="H5" s="20">
        <f t="shared" si="0"/>
        <v>98.488885188577129</v>
      </c>
    </row>
    <row r="6" spans="1:8" hidden="1" x14ac:dyDescent="0.25">
      <c r="A6" s="21" t="s">
        <v>224</v>
      </c>
      <c r="B6" s="21" t="s">
        <v>38</v>
      </c>
      <c r="C6" s="22">
        <v>6108.05</v>
      </c>
      <c r="D6" s="22">
        <v>5417.3509999999997</v>
      </c>
      <c r="E6" s="23">
        <v>6839.8670000000002</v>
      </c>
      <c r="F6" s="24">
        <v>8180</v>
      </c>
      <c r="G6" s="25">
        <v>9897</v>
      </c>
      <c r="H6" s="20">
        <f t="shared" si="0"/>
        <v>120.99022004889977</v>
      </c>
    </row>
    <row r="7" spans="1:8" hidden="1" x14ac:dyDescent="0.25">
      <c r="A7" s="26" t="s">
        <v>225</v>
      </c>
      <c r="B7" s="26" t="s">
        <v>226</v>
      </c>
      <c r="C7" s="27">
        <v>26582</v>
      </c>
      <c r="D7" s="27">
        <v>26255</v>
      </c>
      <c r="E7" s="28">
        <v>25862</v>
      </c>
      <c r="F7" s="28">
        <v>26895</v>
      </c>
      <c r="G7" s="29">
        <v>29698</v>
      </c>
      <c r="H7" s="30">
        <f t="shared" si="0"/>
        <v>110.42201152630599</v>
      </c>
    </row>
    <row r="8" spans="1:8" hidden="1" x14ac:dyDescent="0.25">
      <c r="A8" s="31" t="s">
        <v>227</v>
      </c>
      <c r="B8" s="31" t="s">
        <v>228</v>
      </c>
      <c r="C8" s="32">
        <v>216731</v>
      </c>
      <c r="D8" s="32">
        <v>201751</v>
      </c>
      <c r="E8" s="33">
        <v>210167</v>
      </c>
      <c r="F8" s="33">
        <v>203744</v>
      </c>
      <c r="G8" s="34">
        <v>201906</v>
      </c>
      <c r="H8" s="35">
        <f t="shared" si="0"/>
        <v>99.097887545154705</v>
      </c>
    </row>
    <row r="9" spans="1:8" ht="25.5" hidden="1" x14ac:dyDescent="0.25">
      <c r="A9" s="36" t="s">
        <v>229</v>
      </c>
      <c r="B9" s="37" t="s">
        <v>228</v>
      </c>
      <c r="C9" s="38">
        <v>189356</v>
      </c>
      <c r="D9" s="38">
        <v>173819</v>
      </c>
      <c r="E9" s="39">
        <v>182105</v>
      </c>
      <c r="F9" s="39">
        <v>174944</v>
      </c>
      <c r="G9" s="40">
        <v>167758</v>
      </c>
      <c r="H9" s="20">
        <f t="shared" si="0"/>
        <v>95.892399853667456</v>
      </c>
    </row>
    <row r="10" spans="1:8" hidden="1" x14ac:dyDescent="0.25">
      <c r="A10" s="41" t="s">
        <v>9</v>
      </c>
      <c r="B10" s="41" t="s">
        <v>228</v>
      </c>
      <c r="C10" s="32">
        <v>81994</v>
      </c>
      <c r="D10" s="32">
        <v>72498</v>
      </c>
      <c r="E10" s="33">
        <v>65104</v>
      </c>
      <c r="F10" s="33">
        <v>58082</v>
      </c>
      <c r="G10" s="34">
        <v>53921</v>
      </c>
      <c r="H10" s="20">
        <f t="shared" si="0"/>
        <v>92.835990496195038</v>
      </c>
    </row>
    <row r="11" spans="1:8" hidden="1" x14ac:dyDescent="0.25">
      <c r="A11" s="41" t="s">
        <v>40</v>
      </c>
      <c r="B11" s="41" t="s">
        <v>228</v>
      </c>
      <c r="C11" s="32">
        <v>45690</v>
      </c>
      <c r="D11" s="32">
        <v>36946</v>
      </c>
      <c r="E11" s="33">
        <v>28961</v>
      </c>
      <c r="F11" s="33">
        <v>26114</v>
      </c>
      <c r="G11" s="34">
        <v>25620</v>
      </c>
      <c r="H11" s="20">
        <f t="shared" si="0"/>
        <v>98.108294401470474</v>
      </c>
    </row>
    <row r="12" spans="1:8" hidden="1" x14ac:dyDescent="0.25">
      <c r="A12" s="41" t="s">
        <v>141</v>
      </c>
      <c r="B12" s="41" t="s">
        <v>228</v>
      </c>
      <c r="C12" s="42">
        <v>35207</v>
      </c>
      <c r="D12" s="42">
        <v>22432</v>
      </c>
      <c r="E12" s="33">
        <v>20547</v>
      </c>
      <c r="F12" s="33">
        <v>14575</v>
      </c>
      <c r="G12" s="34">
        <v>18959</v>
      </c>
      <c r="H12" s="20">
        <f t="shared" si="0"/>
        <v>130.07890222984562</v>
      </c>
    </row>
    <row r="13" spans="1:8" hidden="1" x14ac:dyDescent="0.25">
      <c r="A13" s="41" t="s">
        <v>230</v>
      </c>
      <c r="B13" s="41" t="s">
        <v>228</v>
      </c>
      <c r="C13" s="43">
        <v>42982</v>
      </c>
      <c r="D13" s="43">
        <v>29454</v>
      </c>
      <c r="E13" s="44">
        <v>27666</v>
      </c>
      <c r="F13" s="44">
        <v>19640</v>
      </c>
      <c r="G13" s="34">
        <v>20698</v>
      </c>
      <c r="H13" s="20">
        <f t="shared" si="0"/>
        <v>105.38696537678207</v>
      </c>
    </row>
    <row r="14" spans="1:8" hidden="1" x14ac:dyDescent="0.25">
      <c r="A14" s="31" t="s">
        <v>231</v>
      </c>
      <c r="B14" s="15" t="s">
        <v>232</v>
      </c>
      <c r="C14" s="45">
        <v>67.187810870704709</v>
      </c>
      <c r="D14" s="45">
        <v>41.944171179189595</v>
      </c>
      <c r="E14" s="46">
        <v>38.820013984189849</v>
      </c>
      <c r="F14" s="46">
        <v>26.73169486032187</v>
      </c>
      <c r="G14" s="47">
        <v>35.129940849267101</v>
      </c>
      <c r="H14" s="20">
        <f t="shared" si="0"/>
        <v>131.41681076649888</v>
      </c>
    </row>
    <row r="15" spans="1:8" hidden="1" x14ac:dyDescent="0.25">
      <c r="A15" s="26" t="s">
        <v>233</v>
      </c>
      <c r="B15" s="26" t="s">
        <v>232</v>
      </c>
      <c r="C15" s="48">
        <v>40</v>
      </c>
      <c r="D15" s="48">
        <v>40</v>
      </c>
      <c r="E15" s="30">
        <v>40</v>
      </c>
      <c r="F15" s="30">
        <v>40</v>
      </c>
      <c r="G15" s="49">
        <v>33</v>
      </c>
      <c r="H15" s="30">
        <f t="shared" si="0"/>
        <v>82.5</v>
      </c>
    </row>
    <row r="16" spans="1:8" hidden="1" x14ac:dyDescent="0.25">
      <c r="A16" s="50" t="s">
        <v>188</v>
      </c>
      <c r="B16" s="41" t="s">
        <v>228</v>
      </c>
      <c r="C16" s="16">
        <v>71997</v>
      </c>
      <c r="D16" s="16">
        <v>70675</v>
      </c>
      <c r="E16" s="51">
        <v>72579</v>
      </c>
      <c r="F16" s="33">
        <v>48953</v>
      </c>
      <c r="G16" s="34">
        <v>45812</v>
      </c>
      <c r="H16" s="35">
        <f t="shared" si="0"/>
        <v>93.583641452004983</v>
      </c>
    </row>
    <row r="17" spans="1:8" hidden="1" x14ac:dyDescent="0.25">
      <c r="A17" s="15" t="s">
        <v>234</v>
      </c>
      <c r="B17" s="15" t="s">
        <v>228</v>
      </c>
      <c r="C17" s="16">
        <v>-43586</v>
      </c>
      <c r="D17" s="16">
        <v>-34412</v>
      </c>
      <c r="E17" s="17">
        <v>-31494</v>
      </c>
      <c r="F17" s="18">
        <v>-30165</v>
      </c>
      <c r="G17" s="19">
        <v>-29135</v>
      </c>
      <c r="H17" s="20">
        <f t="shared" si="0"/>
        <v>96.585446709762962</v>
      </c>
    </row>
    <row r="18" spans="1:8" hidden="1" x14ac:dyDescent="0.25">
      <c r="A18" s="26" t="s">
        <v>235</v>
      </c>
      <c r="B18" s="26" t="s">
        <v>228</v>
      </c>
      <c r="C18" s="27">
        <v>-948</v>
      </c>
      <c r="D18" s="27">
        <v>-35</v>
      </c>
      <c r="E18" s="28" t="s">
        <v>2</v>
      </c>
      <c r="F18" s="28">
        <v>-368</v>
      </c>
      <c r="G18" s="29">
        <v>-5070</v>
      </c>
      <c r="H18" s="30">
        <f t="shared" si="0"/>
        <v>1377.7173913043478</v>
      </c>
    </row>
    <row r="19" spans="1:8" hidden="1" x14ac:dyDescent="0.25">
      <c r="A19" s="50" t="s">
        <v>236</v>
      </c>
      <c r="B19" s="41" t="s">
        <v>228</v>
      </c>
      <c r="C19" s="16">
        <v>640394</v>
      </c>
      <c r="D19" s="16">
        <v>627870</v>
      </c>
      <c r="E19" s="51">
        <v>602686</v>
      </c>
      <c r="F19" s="33">
        <v>630841</v>
      </c>
      <c r="G19" s="34">
        <v>626207</v>
      </c>
      <c r="H19" s="35">
        <f t="shared" si="0"/>
        <v>99.265425043711488</v>
      </c>
    </row>
    <row r="20" spans="1:8" hidden="1" x14ac:dyDescent="0.25">
      <c r="A20" s="52" t="s">
        <v>237</v>
      </c>
      <c r="B20" s="41" t="s">
        <v>228</v>
      </c>
      <c r="C20" s="42">
        <v>425662</v>
      </c>
      <c r="D20" s="42">
        <v>426542</v>
      </c>
      <c r="E20" s="18">
        <v>421364</v>
      </c>
      <c r="F20" s="18">
        <v>426895</v>
      </c>
      <c r="G20" s="19">
        <v>428019</v>
      </c>
      <c r="H20" s="20">
        <f t="shared" si="0"/>
        <v>100.2632965951815</v>
      </c>
    </row>
    <row r="21" spans="1:8" hidden="1" x14ac:dyDescent="0.25">
      <c r="A21" s="15" t="s">
        <v>238</v>
      </c>
      <c r="B21" s="15" t="s">
        <v>228</v>
      </c>
      <c r="C21" s="16">
        <v>262766</v>
      </c>
      <c r="D21" s="16">
        <v>265851</v>
      </c>
      <c r="E21" s="51">
        <v>272155</v>
      </c>
      <c r="F21" s="33">
        <v>261360</v>
      </c>
      <c r="G21" s="34">
        <v>254322</v>
      </c>
      <c r="H21" s="20">
        <f t="shared" si="0"/>
        <v>97.307162534435264</v>
      </c>
    </row>
    <row r="22" spans="1:8" hidden="1" x14ac:dyDescent="0.25">
      <c r="A22" s="26" t="s">
        <v>239</v>
      </c>
      <c r="B22" s="26" t="s">
        <v>228</v>
      </c>
      <c r="C22" s="27">
        <v>156426.36125155</v>
      </c>
      <c r="D22" s="27">
        <v>147245</v>
      </c>
      <c r="E22" s="28">
        <v>131223</v>
      </c>
      <c r="F22" s="28">
        <v>146452</v>
      </c>
      <c r="G22" s="29">
        <v>133952</v>
      </c>
      <c r="H22" s="30">
        <f t="shared" si="0"/>
        <v>91.464780269303247</v>
      </c>
    </row>
    <row r="23" spans="1:8" hidden="1" x14ac:dyDescent="0.25">
      <c r="A23" s="41" t="s">
        <v>240</v>
      </c>
      <c r="B23" s="41" t="s">
        <v>42</v>
      </c>
      <c r="C23" s="53">
        <v>7.9294496561972529</v>
      </c>
      <c r="D23" s="53">
        <v>6.3138643511455452</v>
      </c>
      <c r="E23" s="54">
        <v>5</v>
      </c>
      <c r="F23" s="54">
        <v>4.5</v>
      </c>
      <c r="G23" s="55">
        <v>4.3116265909459317</v>
      </c>
      <c r="H23" s="56">
        <v>96.6</v>
      </c>
    </row>
    <row r="24" spans="1:8" hidden="1" x14ac:dyDescent="0.25">
      <c r="A24" s="31" t="s">
        <v>241</v>
      </c>
      <c r="B24" s="15" t="s">
        <v>42</v>
      </c>
      <c r="C24" s="45">
        <v>14.119506814996743</v>
      </c>
      <c r="D24" s="45">
        <v>8.6241635378469059</v>
      </c>
      <c r="E24" s="46">
        <v>7.8</v>
      </c>
      <c r="F24" s="46">
        <v>5.4</v>
      </c>
      <c r="G24" s="47">
        <v>7.4</v>
      </c>
      <c r="H24" s="20">
        <v>136</v>
      </c>
    </row>
    <row r="25" spans="1:8" hidden="1" x14ac:dyDescent="0.25">
      <c r="A25" s="57" t="s">
        <v>242</v>
      </c>
      <c r="B25" s="58">
        <v>1</v>
      </c>
      <c r="C25" s="59">
        <v>1.9077781453710028</v>
      </c>
      <c r="D25" s="59">
        <v>2.0310215454219427</v>
      </c>
      <c r="E25" s="60">
        <v>2.0155904399115263</v>
      </c>
      <c r="F25" s="60">
        <v>2.5214696463620401</v>
      </c>
      <c r="G25" s="61">
        <v>2.4844267401443458</v>
      </c>
      <c r="H25" s="30">
        <f t="shared" si="0"/>
        <v>98.530900172796464</v>
      </c>
    </row>
    <row r="26" spans="1:8" hidden="1" x14ac:dyDescent="0.25">
      <c r="A26" s="62"/>
      <c r="B26" s="62"/>
      <c r="C26" s="63"/>
      <c r="D26" s="64"/>
      <c r="E26" s="62"/>
      <c r="F26" s="62"/>
      <c r="G26" s="62"/>
      <c r="H26" s="62"/>
    </row>
    <row r="27" spans="1:8" hidden="1" x14ac:dyDescent="0.25">
      <c r="A27" s="65" t="s">
        <v>243</v>
      </c>
      <c r="B27" s="65"/>
      <c r="C27" s="66"/>
      <c r="D27" s="67"/>
      <c r="E27" s="65"/>
      <c r="F27" s="65"/>
      <c r="G27" s="65"/>
      <c r="H27" s="65"/>
    </row>
    <row r="28" spans="1:8" ht="30.75" hidden="1" customHeight="1" x14ac:dyDescent="0.25">
      <c r="A28" s="289" t="s">
        <v>244</v>
      </c>
      <c r="B28" s="290"/>
      <c r="C28" s="290"/>
      <c r="D28" s="290"/>
      <c r="E28" s="290"/>
      <c r="F28" s="290"/>
      <c r="G28" s="290"/>
      <c r="H28" s="291"/>
    </row>
    <row r="29" spans="1:8" hidden="1" x14ac:dyDescent="0.25">
      <c r="A29" s="65" t="s">
        <v>245</v>
      </c>
      <c r="B29" s="65"/>
      <c r="C29" s="65"/>
      <c r="D29" s="65"/>
      <c r="E29" s="65"/>
      <c r="F29" s="65"/>
      <c r="G29" s="65"/>
      <c r="H29" s="65"/>
    </row>
    <row r="30" spans="1:8" hidden="1" x14ac:dyDescent="0.25">
      <c r="A30" s="65" t="s">
        <v>246</v>
      </c>
      <c r="B30" s="65"/>
      <c r="C30" s="68"/>
      <c r="D30" s="68"/>
      <c r="E30" s="68"/>
      <c r="F30" s="68"/>
      <c r="G30" s="68"/>
      <c r="H30" s="68"/>
    </row>
    <row r="31" spans="1:8" hidden="1" x14ac:dyDescent="0.25">
      <c r="A31" s="65" t="s">
        <v>247</v>
      </c>
      <c r="B31" s="65"/>
      <c r="C31" s="68"/>
      <c r="D31" s="68"/>
      <c r="E31" s="68"/>
      <c r="F31" s="68"/>
      <c r="G31" s="68"/>
      <c r="H31" s="68"/>
    </row>
    <row r="32" spans="1:8" hidden="1" x14ac:dyDescent="0.25">
      <c r="A32" s="65" t="s">
        <v>248</v>
      </c>
      <c r="B32" s="65"/>
      <c r="C32" s="68"/>
      <c r="D32" s="68"/>
      <c r="E32" s="68"/>
      <c r="F32" s="68"/>
      <c r="G32" s="68"/>
      <c r="H32" s="68"/>
    </row>
    <row r="34" spans="1:6" x14ac:dyDescent="0.25">
      <c r="A34" s="69"/>
      <c r="B34" s="69"/>
      <c r="C34" s="69"/>
      <c r="D34" s="69"/>
      <c r="E34" s="69"/>
      <c r="F34" s="69"/>
    </row>
    <row r="35" spans="1:6" ht="18" x14ac:dyDescent="0.25">
      <c r="A35" s="70" t="s">
        <v>249</v>
      </c>
      <c r="B35" s="215"/>
      <c r="C35" s="216" t="s">
        <v>423</v>
      </c>
      <c r="D35" s="217" t="s">
        <v>424</v>
      </c>
      <c r="E35" s="71" t="s">
        <v>250</v>
      </c>
      <c r="F35" s="72" t="s">
        <v>43</v>
      </c>
    </row>
    <row r="36" spans="1:6" ht="18" x14ac:dyDescent="0.25">
      <c r="A36" s="73" t="s">
        <v>227</v>
      </c>
      <c r="B36" s="73"/>
      <c r="C36" s="74">
        <v>100.9</v>
      </c>
      <c r="D36" s="83">
        <v>86.3</v>
      </c>
      <c r="E36" s="76">
        <v>-14.6</v>
      </c>
      <c r="F36" s="77">
        <v>-0.1445646030452595</v>
      </c>
    </row>
    <row r="37" spans="1:6" ht="18" x14ac:dyDescent="0.25">
      <c r="A37" s="84" t="s">
        <v>425</v>
      </c>
      <c r="B37" s="218"/>
      <c r="C37" s="79">
        <v>85.4</v>
      </c>
      <c r="D37" s="83">
        <v>86.3</v>
      </c>
      <c r="E37" s="81">
        <v>0.9</v>
      </c>
      <c r="F37" s="82">
        <v>1.0858361055146966E-2</v>
      </c>
    </row>
    <row r="38" spans="1:6" ht="18" x14ac:dyDescent="0.25">
      <c r="A38" s="78" t="s">
        <v>44</v>
      </c>
      <c r="B38" s="78"/>
      <c r="C38" s="79">
        <v>31.3</v>
      </c>
      <c r="D38" s="83">
        <v>26.9</v>
      </c>
      <c r="E38" s="81">
        <v>-4.4000000000000004</v>
      </c>
      <c r="F38" s="82">
        <v>-0.14107842347875391</v>
      </c>
    </row>
    <row r="39" spans="1:6" ht="18" x14ac:dyDescent="0.25">
      <c r="A39" s="78" t="s">
        <v>45</v>
      </c>
      <c r="B39" s="78"/>
      <c r="C39" s="79">
        <v>17.2</v>
      </c>
      <c r="D39" s="83">
        <v>12.7</v>
      </c>
      <c r="E39" s="81">
        <v>-4.5999999999999996</v>
      </c>
      <c r="F39" s="82">
        <v>-0.26475127565501255</v>
      </c>
    </row>
    <row r="40" spans="1:6" ht="18" x14ac:dyDescent="0.25">
      <c r="A40" s="78" t="s">
        <v>251</v>
      </c>
      <c r="B40" s="78"/>
      <c r="C40" s="79">
        <v>16.7</v>
      </c>
      <c r="D40" s="83">
        <v>7.7</v>
      </c>
      <c r="E40" s="81">
        <v>-8.9</v>
      </c>
      <c r="F40" s="82">
        <v>-0.53687625651633586</v>
      </c>
    </row>
    <row r="41" spans="1:6" ht="18" x14ac:dyDescent="0.25">
      <c r="A41" s="78" t="s">
        <v>426</v>
      </c>
      <c r="B41" s="78"/>
      <c r="C41" s="79">
        <v>17</v>
      </c>
      <c r="D41" s="83">
        <v>7.8</v>
      </c>
      <c r="E41" s="81">
        <v>-9.1</v>
      </c>
      <c r="F41" s="82">
        <v>-0.5373680174600366</v>
      </c>
    </row>
    <row r="42" spans="1:6" ht="18" x14ac:dyDescent="0.25">
      <c r="A42" s="78" t="s">
        <v>252</v>
      </c>
      <c r="B42" s="78"/>
      <c r="C42" s="79">
        <v>23.6</v>
      </c>
      <c r="D42" s="83">
        <v>21.1</v>
      </c>
      <c r="E42" s="81">
        <v>-2.5</v>
      </c>
      <c r="F42" s="82">
        <v>-0.10539475357036919</v>
      </c>
    </row>
    <row r="43" spans="1:6" ht="18" x14ac:dyDescent="0.25">
      <c r="A43" s="78" t="s">
        <v>46</v>
      </c>
      <c r="B43" s="78"/>
      <c r="C43" s="79">
        <v>11.9</v>
      </c>
      <c r="D43" s="83">
        <v>9</v>
      </c>
      <c r="E43" s="81">
        <v>-3</v>
      </c>
      <c r="F43" s="82">
        <v>-0.24771258289263834</v>
      </c>
    </row>
    <row r="44" spans="1:6" ht="18" x14ac:dyDescent="0.25">
      <c r="A44" s="84" t="s">
        <v>427</v>
      </c>
      <c r="B44" s="84"/>
      <c r="C44" s="85">
        <v>119.4</v>
      </c>
      <c r="D44" s="86">
        <v>128.30000000000001</v>
      </c>
      <c r="E44" s="87">
        <v>8.9</v>
      </c>
      <c r="F44" s="88">
        <v>7.4188847384378337E-2</v>
      </c>
    </row>
    <row r="47" spans="1:6" ht="18" x14ac:dyDescent="0.25">
      <c r="A47" s="89"/>
      <c r="B47" s="89"/>
      <c r="C47" s="219" t="s">
        <v>423</v>
      </c>
      <c r="D47" s="220" t="s">
        <v>424</v>
      </c>
      <c r="E47" s="72" t="s">
        <v>250</v>
      </c>
      <c r="F47" s="72" t="s">
        <v>47</v>
      </c>
    </row>
    <row r="48" spans="1:6" ht="18" x14ac:dyDescent="0.25">
      <c r="A48" s="73" t="s">
        <v>428</v>
      </c>
      <c r="B48" s="73" t="s">
        <v>48</v>
      </c>
      <c r="C48" s="74">
        <v>15.4</v>
      </c>
      <c r="D48" s="90">
        <v>14.9</v>
      </c>
      <c r="E48" s="76">
        <v>-0.6</v>
      </c>
      <c r="F48" s="77">
        <v>-3.664982916980155E-2</v>
      </c>
    </row>
    <row r="49" spans="1:6" ht="18" x14ac:dyDescent="0.25">
      <c r="A49" s="78" t="s">
        <v>253</v>
      </c>
      <c r="B49" s="78" t="s">
        <v>49</v>
      </c>
      <c r="C49" s="91">
        <v>30.8</v>
      </c>
      <c r="D49" s="83">
        <v>29.8</v>
      </c>
      <c r="E49" s="81">
        <v>-1.1000000000000001</v>
      </c>
      <c r="F49" s="82">
        <v>-3.4707580524830528E-2</v>
      </c>
    </row>
    <row r="50" spans="1:6" ht="18" x14ac:dyDescent="0.25">
      <c r="A50" s="78" t="s">
        <v>254</v>
      </c>
      <c r="B50" s="78" t="s">
        <v>49</v>
      </c>
      <c r="C50" s="91">
        <v>1</v>
      </c>
      <c r="D50" s="83">
        <v>1</v>
      </c>
      <c r="E50" s="81">
        <v>0</v>
      </c>
      <c r="F50" s="82">
        <v>0</v>
      </c>
    </row>
    <row r="51" spans="1:6" ht="18" x14ac:dyDescent="0.25">
      <c r="A51" s="78" t="s">
        <v>255</v>
      </c>
      <c r="B51" s="78" t="s">
        <v>49</v>
      </c>
      <c r="C51" s="91">
        <v>26.6</v>
      </c>
      <c r="D51" s="83">
        <v>26.6</v>
      </c>
      <c r="E51" s="81">
        <v>0</v>
      </c>
      <c r="F51" s="82">
        <v>0</v>
      </c>
    </row>
    <row r="52" spans="1:6" ht="18" x14ac:dyDescent="0.25">
      <c r="A52" s="78" t="s">
        <v>256</v>
      </c>
      <c r="B52" s="78" t="s">
        <v>49</v>
      </c>
      <c r="C52" s="79">
        <v>18.899999999999999</v>
      </c>
      <c r="D52" s="83">
        <v>19</v>
      </c>
      <c r="E52" s="81">
        <v>0.1</v>
      </c>
      <c r="F52" s="82">
        <v>7.7343721571883897E-3</v>
      </c>
    </row>
    <row r="53" spans="1:6" ht="18" x14ac:dyDescent="0.25">
      <c r="A53" s="78" t="s">
        <v>257</v>
      </c>
      <c r="B53" s="78" t="s">
        <v>49</v>
      </c>
      <c r="C53" s="79">
        <v>5.4</v>
      </c>
      <c r="D53" s="83">
        <v>5.2</v>
      </c>
      <c r="E53" s="81">
        <v>-0.2</v>
      </c>
      <c r="F53" s="82">
        <v>-3.7128084743706248E-2</v>
      </c>
    </row>
    <row r="54" spans="1:6" ht="18" x14ac:dyDescent="0.25">
      <c r="A54" s="78" t="s">
        <v>258</v>
      </c>
      <c r="B54" s="78" t="s">
        <v>259</v>
      </c>
      <c r="C54" s="79">
        <v>13.7</v>
      </c>
      <c r="D54" s="83">
        <v>12.9</v>
      </c>
      <c r="E54" s="81">
        <v>-0.9</v>
      </c>
      <c r="F54" s="82">
        <v>-6.4110914693503773E-2</v>
      </c>
    </row>
    <row r="55" spans="1:6" ht="18" x14ac:dyDescent="0.25">
      <c r="A55" s="84" t="s">
        <v>429</v>
      </c>
      <c r="B55" s="84" t="s">
        <v>260</v>
      </c>
      <c r="C55" s="92">
        <v>27</v>
      </c>
      <c r="D55" s="86">
        <v>30.4</v>
      </c>
      <c r="E55" s="87">
        <v>3.4</v>
      </c>
      <c r="F55" s="88">
        <v>0.12746698323193353</v>
      </c>
    </row>
  </sheetData>
  <mergeCells count="1">
    <mergeCell ref="A28:H28"/>
  </mergeCells>
  <pageMargins left="0.7" right="0.7" top="0.75" bottom="0.75"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showGridLines="0" zoomScale="80" zoomScaleNormal="80" workbookViewId="0">
      <pane ySplit="7" topLeftCell="A8" activePane="bottomLeft" state="frozen"/>
      <selection activeCell="A24" sqref="A24"/>
      <selection pane="bottomLeft" activeCell="A4" sqref="A4"/>
    </sheetView>
  </sheetViews>
  <sheetFormatPr defaultRowHeight="12.75" x14ac:dyDescent="0.2"/>
  <cols>
    <col min="1" max="1" width="55.7109375" style="197" bestFit="1" customWidth="1"/>
    <col min="2" max="2" width="13.5703125" style="197" hidden="1" customWidth="1"/>
    <col min="3" max="5" width="10.7109375" style="197" customWidth="1"/>
    <col min="6" max="6" width="10.7109375" style="223" customWidth="1"/>
    <col min="7" max="16384" width="9.140625" style="197"/>
  </cols>
  <sheetData>
    <row r="1" spans="1:6" ht="18" x14ac:dyDescent="0.2">
      <c r="A1" s="211" t="s">
        <v>55</v>
      </c>
      <c r="B1" s="211"/>
    </row>
    <row r="2" spans="1:6" ht="18" x14ac:dyDescent="0.2">
      <c r="A2" s="211" t="s">
        <v>114</v>
      </c>
      <c r="B2" s="211"/>
    </row>
    <row r="3" spans="1:6" ht="18" x14ac:dyDescent="0.2">
      <c r="A3" s="211" t="s">
        <v>433</v>
      </c>
      <c r="B3" s="211"/>
    </row>
    <row r="5" spans="1:6" x14ac:dyDescent="0.2">
      <c r="A5" s="209" t="s">
        <v>58</v>
      </c>
      <c r="B5" s="209"/>
    </row>
    <row r="7" spans="1:6" x14ac:dyDescent="0.2">
      <c r="A7" s="202"/>
      <c r="B7" s="202"/>
      <c r="C7" s="264" t="s">
        <v>435</v>
      </c>
      <c r="D7" s="207" t="s">
        <v>436</v>
      </c>
      <c r="E7" s="264" t="s">
        <v>437</v>
      </c>
      <c r="F7" s="207" t="s">
        <v>438</v>
      </c>
    </row>
    <row r="8" spans="1:6" x14ac:dyDescent="0.2">
      <c r="A8" s="202"/>
      <c r="B8" s="202"/>
      <c r="C8" s="265"/>
      <c r="D8" s="202"/>
      <c r="E8" s="265"/>
      <c r="F8" s="202"/>
    </row>
    <row r="9" spans="1:6" x14ac:dyDescent="0.2">
      <c r="A9" s="201" t="s">
        <v>115</v>
      </c>
      <c r="B9" s="201"/>
      <c r="C9" s="266">
        <v>67445</v>
      </c>
      <c r="D9" s="203">
        <v>84614</v>
      </c>
      <c r="E9" s="266">
        <v>32857</v>
      </c>
      <c r="F9" s="203">
        <v>40752</v>
      </c>
    </row>
    <row r="10" spans="1:6" x14ac:dyDescent="0.2">
      <c r="A10" s="201" t="s">
        <v>306</v>
      </c>
      <c r="B10" s="201"/>
      <c r="C10" s="266">
        <v>18022</v>
      </c>
      <c r="D10" s="203">
        <v>14123</v>
      </c>
      <c r="E10" s="266">
        <v>7669</v>
      </c>
      <c r="F10" s="203">
        <v>5615</v>
      </c>
    </row>
    <row r="11" spans="1:6" x14ac:dyDescent="0.2">
      <c r="A11" s="201" t="s">
        <v>116</v>
      </c>
      <c r="B11" s="201"/>
      <c r="C11" s="266">
        <v>832</v>
      </c>
      <c r="D11" s="203">
        <v>2146</v>
      </c>
      <c r="E11" s="266">
        <v>371</v>
      </c>
      <c r="F11" s="203">
        <v>1694</v>
      </c>
    </row>
    <row r="12" spans="1:6" ht="6" customHeight="1" x14ac:dyDescent="0.2">
      <c r="A12" s="202"/>
      <c r="B12" s="202"/>
      <c r="C12" s="265"/>
      <c r="D12" s="202"/>
      <c r="E12" s="265"/>
      <c r="F12" s="202"/>
    </row>
    <row r="13" spans="1:6" x14ac:dyDescent="0.2">
      <c r="A13" s="204" t="s">
        <v>117</v>
      </c>
      <c r="B13" s="204"/>
      <c r="C13" s="267">
        <v>86299</v>
      </c>
      <c r="D13" s="205">
        <v>100883</v>
      </c>
      <c r="E13" s="267">
        <v>40897</v>
      </c>
      <c r="F13" s="205">
        <v>48061</v>
      </c>
    </row>
    <row r="14" spans="1:6" ht="6" customHeight="1" x14ac:dyDescent="0.2">
      <c r="A14" s="202"/>
      <c r="B14" s="202"/>
      <c r="C14" s="265"/>
      <c r="D14" s="202"/>
      <c r="E14" s="265"/>
      <c r="F14" s="202"/>
    </row>
    <row r="15" spans="1:6" x14ac:dyDescent="0.2">
      <c r="A15" s="201" t="s">
        <v>119</v>
      </c>
      <c r="B15" s="201"/>
      <c r="C15" s="265">
        <v>11</v>
      </c>
      <c r="D15" s="202">
        <v>599</v>
      </c>
      <c r="E15" s="266">
        <v>-846</v>
      </c>
      <c r="F15" s="202">
        <v>-934</v>
      </c>
    </row>
    <row r="16" spans="1:6" x14ac:dyDescent="0.2">
      <c r="A16" s="201" t="s">
        <v>120</v>
      </c>
      <c r="B16" s="201"/>
      <c r="C16" s="266">
        <v>-5763</v>
      </c>
      <c r="D16" s="203">
        <v>-6338</v>
      </c>
      <c r="E16" s="266">
        <v>-2412</v>
      </c>
      <c r="F16" s="203">
        <v>-2705</v>
      </c>
    </row>
    <row r="17" spans="1:6" x14ac:dyDescent="0.2">
      <c r="A17" s="201" t="s">
        <v>121</v>
      </c>
      <c r="B17" s="201"/>
      <c r="C17" s="266">
        <v>-26327</v>
      </c>
      <c r="D17" s="203">
        <v>-44268</v>
      </c>
      <c r="E17" s="266">
        <v>-11907</v>
      </c>
      <c r="F17" s="203">
        <v>-20768</v>
      </c>
    </row>
    <row r="18" spans="1:6" x14ac:dyDescent="0.2">
      <c r="A18" s="201" t="s">
        <v>122</v>
      </c>
      <c r="B18" s="201"/>
      <c r="C18" s="266">
        <v>-1699</v>
      </c>
      <c r="D18" s="203">
        <v>-1559</v>
      </c>
      <c r="E18" s="266">
        <v>-1076</v>
      </c>
      <c r="F18" s="203">
        <v>-973</v>
      </c>
    </row>
    <row r="19" spans="1:6" x14ac:dyDescent="0.2">
      <c r="A19" s="201" t="s">
        <v>123</v>
      </c>
      <c r="B19" s="201"/>
      <c r="C19" s="266">
        <v>-14096</v>
      </c>
      <c r="D19" s="203">
        <v>-14982</v>
      </c>
      <c r="E19" s="266">
        <v>-6967</v>
      </c>
      <c r="F19" s="203">
        <v>-7485</v>
      </c>
    </row>
    <row r="20" spans="1:6" ht="25.5" x14ac:dyDescent="0.2">
      <c r="A20" s="201" t="s">
        <v>124</v>
      </c>
      <c r="B20" s="201"/>
      <c r="C20" s="265">
        <v>-157</v>
      </c>
      <c r="D20" s="202">
        <v>-271</v>
      </c>
      <c r="E20" s="266">
        <v>-162</v>
      </c>
      <c r="F20" s="202">
        <v>-270</v>
      </c>
    </row>
    <row r="21" spans="1:6" x14ac:dyDescent="0.2">
      <c r="A21" s="201" t="s">
        <v>126</v>
      </c>
      <c r="B21" s="201"/>
      <c r="C21" s="266">
        <v>-11831</v>
      </c>
      <c r="D21" s="203">
        <v>-9640</v>
      </c>
      <c r="E21" s="266">
        <v>-6122</v>
      </c>
      <c r="F21" s="203">
        <v>-4995</v>
      </c>
    </row>
    <row r="22" spans="1:6" x14ac:dyDescent="0.2">
      <c r="A22" s="201" t="s">
        <v>127</v>
      </c>
      <c r="B22" s="201"/>
      <c r="C22" s="266">
        <v>-3785</v>
      </c>
      <c r="D22" s="203">
        <v>-2327</v>
      </c>
      <c r="E22" s="266">
        <v>-1917</v>
      </c>
      <c r="F22" s="203">
        <v>-1257</v>
      </c>
    </row>
    <row r="23" spans="1:6" x14ac:dyDescent="0.2">
      <c r="A23" s="201" t="s">
        <v>128</v>
      </c>
      <c r="B23" s="201"/>
      <c r="C23" s="266">
        <v>-1597</v>
      </c>
      <c r="D23" s="203">
        <v>-719</v>
      </c>
      <c r="E23" s="265">
        <v>-1791</v>
      </c>
      <c r="F23" s="203">
        <v>-892</v>
      </c>
    </row>
    <row r="24" spans="1:6" x14ac:dyDescent="0.2">
      <c r="A24" s="201" t="s">
        <v>129</v>
      </c>
      <c r="B24" s="201"/>
      <c r="C24" s="266">
        <v>-8378</v>
      </c>
      <c r="D24" s="203">
        <v>-4137</v>
      </c>
      <c r="E24" s="266">
        <v>-5419</v>
      </c>
      <c r="F24" s="203">
        <v>-2196</v>
      </c>
    </row>
    <row r="25" spans="1:6" ht="6" customHeight="1" x14ac:dyDescent="0.2">
      <c r="A25" s="202"/>
      <c r="B25" s="202"/>
      <c r="C25" s="265"/>
      <c r="D25" s="202"/>
      <c r="E25" s="265"/>
      <c r="F25" s="202"/>
    </row>
    <row r="26" spans="1:6" x14ac:dyDescent="0.2">
      <c r="A26" s="204" t="s">
        <v>130</v>
      </c>
      <c r="B26" s="204"/>
      <c r="C26" s="267">
        <v>12677</v>
      </c>
      <c r="D26" s="205">
        <v>17241</v>
      </c>
      <c r="E26" s="267">
        <v>2278</v>
      </c>
      <c r="F26" s="205">
        <v>5586</v>
      </c>
    </row>
    <row r="27" spans="1:6" ht="6" customHeight="1" x14ac:dyDescent="0.2">
      <c r="A27" s="202"/>
      <c r="B27" s="202"/>
      <c r="C27" s="265"/>
      <c r="D27" s="202"/>
      <c r="E27" s="265"/>
      <c r="F27" s="202"/>
    </row>
    <row r="28" spans="1:6" x14ac:dyDescent="0.2">
      <c r="A28" s="201" t="s">
        <v>131</v>
      </c>
      <c r="B28" s="201"/>
      <c r="C28" s="266">
        <v>-2492</v>
      </c>
      <c r="D28" s="203">
        <v>-1800</v>
      </c>
      <c r="E28" s="266">
        <v>-1275</v>
      </c>
      <c r="F28" s="203">
        <v>-869</v>
      </c>
    </row>
    <row r="29" spans="1:6" x14ac:dyDescent="0.2">
      <c r="A29" s="201" t="s">
        <v>132</v>
      </c>
      <c r="B29" s="201"/>
      <c r="C29" s="266">
        <v>-900</v>
      </c>
      <c r="D29" s="203">
        <v>-814</v>
      </c>
      <c r="E29" s="266">
        <v>-451</v>
      </c>
      <c r="F29" s="203">
        <v>-407</v>
      </c>
    </row>
    <row r="30" spans="1:6" x14ac:dyDescent="0.2">
      <c r="A30" s="201" t="s">
        <v>133</v>
      </c>
      <c r="B30" s="201"/>
      <c r="C30" s="266">
        <v>125</v>
      </c>
      <c r="D30" s="203">
        <v>134</v>
      </c>
      <c r="E30" s="266">
        <v>85</v>
      </c>
      <c r="F30" s="203">
        <v>67</v>
      </c>
    </row>
    <row r="31" spans="1:6" x14ac:dyDescent="0.2">
      <c r="A31" s="201" t="s">
        <v>134</v>
      </c>
      <c r="B31" s="201"/>
      <c r="C31" s="265">
        <v>-395</v>
      </c>
      <c r="D31" s="202">
        <v>461</v>
      </c>
      <c r="E31" s="265">
        <v>-208</v>
      </c>
      <c r="F31" s="202">
        <v>561</v>
      </c>
    </row>
    <row r="32" spans="1:6" x14ac:dyDescent="0.2">
      <c r="A32" s="201" t="s">
        <v>434</v>
      </c>
      <c r="B32" s="201"/>
      <c r="C32" s="265">
        <v>2</v>
      </c>
      <c r="D32" s="202" t="s">
        <v>2</v>
      </c>
      <c r="E32" s="265">
        <v>2</v>
      </c>
      <c r="F32" s="202" t="s">
        <v>2</v>
      </c>
    </row>
    <row r="33" spans="1:6" x14ac:dyDescent="0.2">
      <c r="A33" s="201" t="s">
        <v>135</v>
      </c>
      <c r="B33" s="201"/>
      <c r="C33" s="266">
        <v>-96</v>
      </c>
      <c r="D33" s="203">
        <v>-1094</v>
      </c>
      <c r="E33" s="266">
        <v>-34</v>
      </c>
      <c r="F33" s="203">
        <v>-1065</v>
      </c>
    </row>
    <row r="34" spans="1:6" x14ac:dyDescent="0.2">
      <c r="A34" s="201" t="s">
        <v>136</v>
      </c>
      <c r="B34" s="201"/>
      <c r="C34" s="266">
        <v>685</v>
      </c>
      <c r="D34" s="203">
        <v>5559</v>
      </c>
      <c r="E34" s="266">
        <v>277</v>
      </c>
      <c r="F34" s="203">
        <v>4760</v>
      </c>
    </row>
    <row r="35" spans="1:6" x14ac:dyDescent="0.2">
      <c r="A35" s="201" t="s">
        <v>211</v>
      </c>
      <c r="B35" s="201"/>
      <c r="C35" s="266">
        <v>-283</v>
      </c>
      <c r="D35" s="203">
        <v>-255</v>
      </c>
      <c r="E35" s="266">
        <v>-254</v>
      </c>
      <c r="F35" s="203">
        <v>138</v>
      </c>
    </row>
    <row r="36" spans="1:6" ht="6" customHeight="1" x14ac:dyDescent="0.2">
      <c r="A36" s="204"/>
      <c r="B36" s="204"/>
      <c r="C36" s="265"/>
      <c r="D36" s="202"/>
      <c r="E36" s="265"/>
      <c r="F36" s="202"/>
    </row>
    <row r="37" spans="1:6" x14ac:dyDescent="0.2">
      <c r="A37" s="206" t="s">
        <v>138</v>
      </c>
      <c r="B37" s="206"/>
      <c r="C37" s="267">
        <v>-3354</v>
      </c>
      <c r="D37" s="205">
        <v>2191</v>
      </c>
      <c r="E37" s="267">
        <v>-1858</v>
      </c>
      <c r="F37" s="205">
        <v>3185</v>
      </c>
    </row>
    <row r="38" spans="1:6" ht="6" customHeight="1" x14ac:dyDescent="0.2">
      <c r="A38" s="202"/>
      <c r="B38" s="202"/>
      <c r="C38" s="265"/>
      <c r="D38" s="202"/>
      <c r="E38" s="265"/>
      <c r="F38" s="202"/>
    </row>
    <row r="39" spans="1:6" x14ac:dyDescent="0.2">
      <c r="A39" s="204" t="s">
        <v>139</v>
      </c>
      <c r="B39" s="204"/>
      <c r="C39" s="267">
        <v>9323</v>
      </c>
      <c r="D39" s="205">
        <v>19432</v>
      </c>
      <c r="E39" s="267">
        <v>420</v>
      </c>
      <c r="F39" s="205">
        <v>8771</v>
      </c>
    </row>
    <row r="40" spans="1:6" ht="6" customHeight="1" x14ac:dyDescent="0.2">
      <c r="A40" s="202"/>
      <c r="B40" s="202"/>
      <c r="C40" s="265"/>
      <c r="D40" s="202"/>
      <c r="E40" s="265"/>
      <c r="F40" s="202"/>
    </row>
    <row r="41" spans="1:6" x14ac:dyDescent="0.2">
      <c r="A41" s="201" t="s">
        <v>140</v>
      </c>
      <c r="B41" s="201"/>
      <c r="C41" s="266">
        <v>-1608</v>
      </c>
      <c r="D41" s="203">
        <v>-2774</v>
      </c>
      <c r="E41" s="266">
        <v>40</v>
      </c>
      <c r="F41" s="203">
        <v>-787</v>
      </c>
    </row>
    <row r="42" spans="1:6" ht="6" customHeight="1" x14ac:dyDescent="0.2">
      <c r="A42" s="202"/>
      <c r="B42" s="202"/>
      <c r="C42" s="265"/>
      <c r="D42" s="202"/>
      <c r="E42" s="265"/>
      <c r="F42" s="202"/>
    </row>
    <row r="43" spans="1:6" x14ac:dyDescent="0.2">
      <c r="A43" s="204" t="s">
        <v>141</v>
      </c>
      <c r="B43" s="204"/>
      <c r="C43" s="267">
        <v>7715</v>
      </c>
      <c r="D43" s="205">
        <v>16658</v>
      </c>
      <c r="E43" s="267">
        <v>460</v>
      </c>
      <c r="F43" s="205">
        <v>7984</v>
      </c>
    </row>
    <row r="44" spans="1:6" ht="21" customHeight="1" x14ac:dyDescent="0.2">
      <c r="A44" s="204"/>
      <c r="B44" s="204"/>
      <c r="C44" s="265"/>
      <c r="D44" s="202"/>
      <c r="E44" s="265"/>
      <c r="F44" s="202"/>
    </row>
    <row r="45" spans="1:6" x14ac:dyDescent="0.2">
      <c r="A45" s="202" t="s">
        <v>142</v>
      </c>
      <c r="B45" s="202"/>
      <c r="C45" s="265"/>
      <c r="D45" s="202"/>
      <c r="E45" s="265"/>
      <c r="F45" s="202"/>
    </row>
    <row r="46" spans="1:6" ht="6" customHeight="1" x14ac:dyDescent="0.2">
      <c r="A46" s="204"/>
      <c r="B46" s="204"/>
      <c r="C46" s="265"/>
      <c r="D46" s="202"/>
      <c r="E46" s="265"/>
      <c r="F46" s="202"/>
    </row>
    <row r="47" spans="1:6" x14ac:dyDescent="0.2">
      <c r="A47" s="201" t="s">
        <v>143</v>
      </c>
      <c r="B47" s="201"/>
      <c r="C47" s="266">
        <v>7509</v>
      </c>
      <c r="D47" s="203">
        <v>16314</v>
      </c>
      <c r="E47" s="266">
        <v>388</v>
      </c>
      <c r="F47" s="203">
        <v>7745</v>
      </c>
    </row>
    <row r="48" spans="1:6" x14ac:dyDescent="0.2">
      <c r="A48" s="201" t="s">
        <v>95</v>
      </c>
      <c r="B48" s="201"/>
      <c r="C48" s="265">
        <v>206</v>
      </c>
      <c r="D48" s="202">
        <v>344</v>
      </c>
      <c r="E48" s="265">
        <v>72</v>
      </c>
      <c r="F48" s="202">
        <v>239</v>
      </c>
    </row>
    <row r="49" spans="1:6" ht="6" customHeight="1" x14ac:dyDescent="0.2">
      <c r="A49" s="202"/>
      <c r="B49" s="202"/>
      <c r="C49" s="265"/>
      <c r="D49" s="202"/>
      <c r="E49" s="265"/>
      <c r="F49" s="202"/>
    </row>
    <row r="50" spans="1:6" ht="25.5" x14ac:dyDescent="0.2">
      <c r="A50" s="201" t="s">
        <v>144</v>
      </c>
      <c r="B50" s="201"/>
      <c r="C50" s="265"/>
      <c r="D50" s="202"/>
      <c r="E50" s="265"/>
      <c r="F50" s="202"/>
    </row>
    <row r="51" spans="1:6" ht="6" customHeight="1" x14ac:dyDescent="0.2">
      <c r="A51" s="201"/>
      <c r="B51" s="201"/>
      <c r="C51" s="265"/>
      <c r="D51" s="202"/>
      <c r="E51" s="265"/>
      <c r="F51" s="202"/>
    </row>
    <row r="52" spans="1:6" x14ac:dyDescent="0.2">
      <c r="A52" s="201" t="s">
        <v>145</v>
      </c>
      <c r="B52" s="201"/>
      <c r="C52" s="268">
        <v>14</v>
      </c>
      <c r="D52" s="200">
        <v>30.5</v>
      </c>
      <c r="E52" s="268">
        <v>0.7</v>
      </c>
      <c r="F52" s="200">
        <v>14.5</v>
      </c>
    </row>
    <row r="53" spans="1:6" x14ac:dyDescent="0.2">
      <c r="A53" s="201" t="s">
        <v>146</v>
      </c>
      <c r="B53" s="201"/>
      <c r="C53" s="268">
        <v>14</v>
      </c>
      <c r="D53" s="200">
        <v>30.5</v>
      </c>
      <c r="E53" s="268">
        <v>0.7</v>
      </c>
      <c r="F53" s="200">
        <v>14.5</v>
      </c>
    </row>
    <row r="54" spans="1:6" x14ac:dyDescent="0.2">
      <c r="A54" s="199"/>
      <c r="B54" s="199"/>
      <c r="C54" s="198"/>
      <c r="D54" s="198"/>
      <c r="E54" s="198"/>
    </row>
    <row r="57" spans="1:6" x14ac:dyDescent="0.2">
      <c r="A57" s="197" t="s">
        <v>307</v>
      </c>
    </row>
    <row r="58" spans="1:6" ht="15" x14ac:dyDescent="0.25">
      <c r="A58" s="301" t="s">
        <v>461</v>
      </c>
      <c r="B58" s="224"/>
    </row>
  </sheetData>
  <hyperlinks>
    <hyperlink ref="A58" r:id="rId1"/>
  </hyperlinks>
  <pageMargins left="0.7" right="0.7" top="0.78740157499999996" bottom="0.78740157499999996" header="0.3" footer="0.3"/>
  <pageSetup paperSize="9" scale="8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zoomScale="80" zoomScaleNormal="80" workbookViewId="0">
      <pane ySplit="7" topLeftCell="A35" activePane="bottomLeft" state="frozen"/>
      <selection activeCell="A24" sqref="A24"/>
      <selection pane="bottomLeft" activeCell="A78" sqref="A78"/>
    </sheetView>
  </sheetViews>
  <sheetFormatPr defaultRowHeight="12.75" x14ac:dyDescent="0.2"/>
  <cols>
    <col min="1" max="1" width="60.42578125" style="226" bestFit="1" customWidth="1"/>
    <col min="2" max="2" width="49.85546875" style="226" hidden="1" customWidth="1"/>
    <col min="3" max="4" width="12.140625" style="226" customWidth="1"/>
    <col min="5" max="16384" width="9.140625" style="226"/>
  </cols>
  <sheetData>
    <row r="1" spans="1:4" ht="18" x14ac:dyDescent="0.2">
      <c r="A1" s="225" t="s">
        <v>55</v>
      </c>
      <c r="B1" s="225" t="s">
        <v>0</v>
      </c>
    </row>
    <row r="2" spans="1:4" ht="18" x14ac:dyDescent="0.2">
      <c r="A2" s="225" t="s">
        <v>56</v>
      </c>
      <c r="B2" s="225" t="s">
        <v>57</v>
      </c>
    </row>
    <row r="3" spans="1:4" ht="18" x14ac:dyDescent="0.25">
      <c r="A3" s="227" t="s">
        <v>433</v>
      </c>
      <c r="B3" s="227" t="s">
        <v>439</v>
      </c>
    </row>
    <row r="5" spans="1:4" x14ac:dyDescent="0.2">
      <c r="A5" s="228" t="s">
        <v>58</v>
      </c>
      <c r="B5" s="229" t="s">
        <v>59</v>
      </c>
      <c r="C5" s="230"/>
      <c r="D5" s="230"/>
    </row>
    <row r="6" spans="1:4" x14ac:dyDescent="0.2">
      <c r="A6" s="228"/>
      <c r="B6" s="229"/>
      <c r="C6" s="230"/>
      <c r="D6" s="230"/>
    </row>
    <row r="7" spans="1:4" x14ac:dyDescent="0.2">
      <c r="A7" s="230"/>
      <c r="B7" s="231"/>
      <c r="C7" s="232">
        <v>43281</v>
      </c>
      <c r="D7" s="233">
        <v>43100</v>
      </c>
    </row>
    <row r="8" spans="1:4" x14ac:dyDescent="0.2">
      <c r="A8" s="234" t="s">
        <v>60</v>
      </c>
      <c r="B8" s="234" t="s">
        <v>61</v>
      </c>
      <c r="C8" s="231"/>
      <c r="D8" s="231"/>
    </row>
    <row r="9" spans="1:4" x14ac:dyDescent="0.2">
      <c r="A9" s="234"/>
      <c r="B9" s="235"/>
      <c r="C9" s="231"/>
      <c r="D9" s="231"/>
    </row>
    <row r="10" spans="1:4" x14ac:dyDescent="0.2">
      <c r="A10" s="236" t="s">
        <v>62</v>
      </c>
      <c r="B10" s="237" t="s">
        <v>10</v>
      </c>
      <c r="C10" s="238">
        <v>814942</v>
      </c>
      <c r="D10" s="238">
        <v>833359</v>
      </c>
    </row>
    <row r="11" spans="1:4" x14ac:dyDescent="0.2">
      <c r="A11" s="236" t="s">
        <v>63</v>
      </c>
      <c r="B11" s="237" t="s">
        <v>11</v>
      </c>
      <c r="C11" s="238">
        <v>-435117</v>
      </c>
      <c r="D11" s="238">
        <v>-437210</v>
      </c>
    </row>
    <row r="12" spans="1:4" ht="6" customHeight="1" x14ac:dyDescent="0.2">
      <c r="A12" s="236"/>
      <c r="B12" s="235"/>
      <c r="C12" s="231"/>
      <c r="D12" s="231"/>
    </row>
    <row r="13" spans="1:4" x14ac:dyDescent="0.2">
      <c r="A13" s="239" t="s">
        <v>64</v>
      </c>
      <c r="B13" s="234" t="s">
        <v>65</v>
      </c>
      <c r="C13" s="240">
        <v>379825</v>
      </c>
      <c r="D13" s="240">
        <v>396149</v>
      </c>
    </row>
    <row r="14" spans="1:4" ht="6" customHeight="1" x14ac:dyDescent="0.2">
      <c r="A14" s="236"/>
      <c r="B14" s="237"/>
      <c r="C14" s="231"/>
      <c r="D14" s="231"/>
    </row>
    <row r="15" spans="1:4" x14ac:dyDescent="0.2">
      <c r="A15" s="236" t="s">
        <v>66</v>
      </c>
      <c r="B15" s="237" t="s">
        <v>12</v>
      </c>
      <c r="C15" s="238">
        <v>15887</v>
      </c>
      <c r="D15" s="238">
        <v>15218</v>
      </c>
    </row>
    <row r="16" spans="1:4" x14ac:dyDescent="0.2">
      <c r="A16" s="236" t="s">
        <v>67</v>
      </c>
      <c r="B16" s="237" t="s">
        <v>310</v>
      </c>
      <c r="C16" s="238">
        <v>15880</v>
      </c>
      <c r="D16" s="238">
        <v>16652</v>
      </c>
    </row>
    <row r="17" spans="1:4" ht="6" customHeight="1" x14ac:dyDescent="0.2">
      <c r="A17" s="236"/>
      <c r="B17" s="235"/>
      <c r="C17" s="231"/>
      <c r="D17" s="231"/>
    </row>
    <row r="18" spans="1:4" ht="25.5" x14ac:dyDescent="0.2">
      <c r="A18" s="239" t="s">
        <v>68</v>
      </c>
      <c r="B18" s="234" t="s">
        <v>69</v>
      </c>
      <c r="C18" s="240">
        <v>411592</v>
      </c>
      <c r="D18" s="240">
        <v>428019</v>
      </c>
    </row>
    <row r="19" spans="1:4" ht="6" customHeight="1" x14ac:dyDescent="0.2">
      <c r="A19" s="236"/>
      <c r="B19" s="235"/>
      <c r="C19" s="231"/>
      <c r="D19" s="231"/>
    </row>
    <row r="20" spans="1:4" x14ac:dyDescent="0.2">
      <c r="A20" s="236" t="s">
        <v>70</v>
      </c>
      <c r="B20" s="237" t="s">
        <v>13</v>
      </c>
      <c r="C20" s="238">
        <v>3508</v>
      </c>
      <c r="D20" s="238">
        <v>3520</v>
      </c>
    </row>
    <row r="21" spans="1:4" x14ac:dyDescent="0.2">
      <c r="A21" s="236" t="s">
        <v>311</v>
      </c>
      <c r="B21" s="237" t="s">
        <v>312</v>
      </c>
      <c r="C21" s="238">
        <v>18763</v>
      </c>
      <c r="D21" s="238">
        <v>18468</v>
      </c>
    </row>
    <row r="22" spans="1:4" x14ac:dyDescent="0.2">
      <c r="A22" s="236" t="s">
        <v>71</v>
      </c>
      <c r="B22" s="237" t="s">
        <v>14</v>
      </c>
      <c r="C22" s="238">
        <v>8547</v>
      </c>
      <c r="D22" s="238">
        <v>9845</v>
      </c>
    </row>
    <row r="23" spans="1:4" x14ac:dyDescent="0.2">
      <c r="A23" s="236" t="s">
        <v>72</v>
      </c>
      <c r="B23" s="237" t="s">
        <v>15</v>
      </c>
      <c r="C23" s="238">
        <v>25858</v>
      </c>
      <c r="D23" s="238">
        <v>26804</v>
      </c>
    </row>
    <row r="24" spans="1:4" x14ac:dyDescent="0.2">
      <c r="A24" s="236" t="s">
        <v>73</v>
      </c>
      <c r="B24" s="237" t="s">
        <v>16</v>
      </c>
      <c r="C24" s="231">
        <v>913</v>
      </c>
      <c r="D24" s="238">
        <v>1297</v>
      </c>
    </row>
    <row r="25" spans="1:4" ht="6" customHeight="1" x14ac:dyDescent="0.2">
      <c r="A25" s="236"/>
      <c r="B25" s="235"/>
      <c r="C25" s="231"/>
      <c r="D25" s="231"/>
    </row>
    <row r="26" spans="1:4" x14ac:dyDescent="0.2">
      <c r="A26" s="239" t="s">
        <v>74</v>
      </c>
      <c r="B26" s="234" t="s">
        <v>75</v>
      </c>
      <c r="C26" s="240">
        <v>57589</v>
      </c>
      <c r="D26" s="240">
        <v>59934</v>
      </c>
    </row>
    <row r="27" spans="1:4" ht="6" customHeight="1" x14ac:dyDescent="0.2">
      <c r="A27" s="236"/>
      <c r="B27" s="235"/>
      <c r="C27" s="231"/>
      <c r="D27" s="231"/>
    </row>
    <row r="28" spans="1:4" x14ac:dyDescent="0.2">
      <c r="A28" s="239" t="s">
        <v>76</v>
      </c>
      <c r="B28" s="234" t="s">
        <v>77</v>
      </c>
      <c r="C28" s="240">
        <v>469181</v>
      </c>
      <c r="D28" s="240">
        <v>487953</v>
      </c>
    </row>
    <row r="29" spans="1:4" ht="6" customHeight="1" x14ac:dyDescent="0.2">
      <c r="A29" s="236"/>
      <c r="B29" s="235"/>
      <c r="C29" s="231"/>
      <c r="D29" s="231"/>
    </row>
    <row r="30" spans="1:4" x14ac:dyDescent="0.2">
      <c r="A30" s="236" t="s">
        <v>313</v>
      </c>
      <c r="B30" s="237" t="s">
        <v>314</v>
      </c>
      <c r="C30" s="238">
        <v>10539</v>
      </c>
      <c r="D30" s="238">
        <v>12623</v>
      </c>
    </row>
    <row r="31" spans="1:4" x14ac:dyDescent="0.2">
      <c r="A31" s="236" t="s">
        <v>78</v>
      </c>
      <c r="B31" s="237" t="s">
        <v>17</v>
      </c>
      <c r="C31" s="238">
        <v>61331</v>
      </c>
      <c r="D31" s="238">
        <v>57766</v>
      </c>
    </row>
    <row r="32" spans="1:4" x14ac:dyDescent="0.2">
      <c r="A32" s="236" t="s">
        <v>79</v>
      </c>
      <c r="B32" s="237" t="s">
        <v>18</v>
      </c>
      <c r="C32" s="238">
        <v>3072</v>
      </c>
      <c r="D32" s="238">
        <v>1171</v>
      </c>
    </row>
    <row r="33" spans="1:4" x14ac:dyDescent="0.2">
      <c r="A33" s="236" t="s">
        <v>80</v>
      </c>
      <c r="B33" s="237" t="s">
        <v>19</v>
      </c>
      <c r="C33" s="238">
        <v>9966</v>
      </c>
      <c r="D33" s="238">
        <v>9537</v>
      </c>
    </row>
    <row r="34" spans="1:4" x14ac:dyDescent="0.2">
      <c r="A34" s="236" t="s">
        <v>81</v>
      </c>
      <c r="B34" s="237" t="s">
        <v>315</v>
      </c>
      <c r="C34" s="238">
        <v>1020</v>
      </c>
      <c r="D34" s="238">
        <v>1021</v>
      </c>
    </row>
    <row r="35" spans="1:4" x14ac:dyDescent="0.2">
      <c r="A35" s="236" t="s">
        <v>82</v>
      </c>
      <c r="B35" s="237" t="s">
        <v>20</v>
      </c>
      <c r="C35" s="238">
        <v>8641</v>
      </c>
      <c r="D35" s="238">
        <v>9370</v>
      </c>
    </row>
    <row r="36" spans="1:4" x14ac:dyDescent="0.2">
      <c r="A36" s="236" t="s">
        <v>83</v>
      </c>
      <c r="B36" s="237" t="s">
        <v>21</v>
      </c>
      <c r="C36" s="238">
        <v>87433</v>
      </c>
      <c r="D36" s="238">
        <v>43052</v>
      </c>
    </row>
    <row r="37" spans="1:4" x14ac:dyDescent="0.2">
      <c r="A37" s="236" t="s">
        <v>316</v>
      </c>
      <c r="B37" s="237" t="s">
        <v>22</v>
      </c>
      <c r="C37" s="238">
        <v>3632</v>
      </c>
      <c r="D37" s="238">
        <v>3684</v>
      </c>
    </row>
    <row r="38" spans="1:4" x14ac:dyDescent="0.2">
      <c r="A38" s="236" t="s">
        <v>84</v>
      </c>
      <c r="B38" s="237" t="s">
        <v>23</v>
      </c>
      <c r="C38" s="238">
        <v>16827</v>
      </c>
      <c r="D38" s="231">
        <v>30</v>
      </c>
    </row>
    <row r="39" spans="1:4" ht="6" customHeight="1" x14ac:dyDescent="0.2">
      <c r="A39" s="236"/>
      <c r="B39" s="235"/>
      <c r="C39" s="231"/>
      <c r="D39" s="231"/>
    </row>
    <row r="40" spans="1:4" x14ac:dyDescent="0.2">
      <c r="A40" s="239" t="s">
        <v>85</v>
      </c>
      <c r="B40" s="234" t="s">
        <v>86</v>
      </c>
      <c r="C40" s="240">
        <v>202461</v>
      </c>
      <c r="D40" s="240">
        <v>138254</v>
      </c>
    </row>
    <row r="41" spans="1:4" ht="6" customHeight="1" x14ac:dyDescent="0.2">
      <c r="A41" s="236"/>
      <c r="B41" s="235"/>
      <c r="C41" s="231"/>
      <c r="D41" s="231"/>
    </row>
    <row r="42" spans="1:4" x14ac:dyDescent="0.2">
      <c r="A42" s="239" t="s">
        <v>87</v>
      </c>
      <c r="B42" s="234" t="s">
        <v>41</v>
      </c>
      <c r="C42" s="240">
        <v>671642</v>
      </c>
      <c r="D42" s="240">
        <v>626207</v>
      </c>
    </row>
    <row r="43" spans="1:4" x14ac:dyDescent="0.2">
      <c r="A43" s="234"/>
      <c r="B43" s="234"/>
      <c r="C43" s="241"/>
      <c r="D43" s="241"/>
    </row>
    <row r="44" spans="1:4" x14ac:dyDescent="0.2">
      <c r="A44" s="234" t="s">
        <v>88</v>
      </c>
      <c r="B44" s="234" t="s">
        <v>89</v>
      </c>
      <c r="C44" s="235"/>
      <c r="D44" s="235"/>
    </row>
    <row r="45" spans="1:4" x14ac:dyDescent="0.2">
      <c r="A45" s="235"/>
      <c r="B45" s="235"/>
      <c r="C45" s="235"/>
      <c r="D45" s="235"/>
    </row>
    <row r="46" spans="1:4" x14ac:dyDescent="0.2">
      <c r="A46" s="237" t="s">
        <v>90</v>
      </c>
      <c r="B46" s="237" t="s">
        <v>317</v>
      </c>
      <c r="C46" s="242">
        <v>53799</v>
      </c>
      <c r="D46" s="242">
        <v>53799</v>
      </c>
    </row>
    <row r="47" spans="1:4" x14ac:dyDescent="0.2">
      <c r="A47" s="237" t="s">
        <v>91</v>
      </c>
      <c r="B47" s="237" t="s">
        <v>25</v>
      </c>
      <c r="C47" s="242">
        <v>-3551</v>
      </c>
      <c r="D47" s="242">
        <v>-4077</v>
      </c>
    </row>
    <row r="48" spans="1:4" x14ac:dyDescent="0.2">
      <c r="A48" s="237" t="s">
        <v>92</v>
      </c>
      <c r="B48" s="237" t="s">
        <v>26</v>
      </c>
      <c r="C48" s="242">
        <v>188094</v>
      </c>
      <c r="D48" s="242">
        <v>200296</v>
      </c>
    </row>
    <row r="49" spans="1:4" ht="6" customHeight="1" x14ac:dyDescent="0.2">
      <c r="A49" s="235"/>
      <c r="B49" s="235"/>
      <c r="C49" s="235"/>
      <c r="D49" s="235"/>
    </row>
    <row r="50" spans="1:4" ht="25.5" x14ac:dyDescent="0.2">
      <c r="A50" s="243" t="s">
        <v>93</v>
      </c>
      <c r="B50" s="243" t="s">
        <v>94</v>
      </c>
      <c r="C50" s="246">
        <v>238342</v>
      </c>
      <c r="D50" s="246">
        <v>250018</v>
      </c>
    </row>
    <row r="51" spans="1:4" ht="6" customHeight="1" x14ac:dyDescent="0.2">
      <c r="A51" s="235"/>
      <c r="B51" s="235"/>
      <c r="C51" s="235"/>
      <c r="D51" s="235"/>
    </row>
    <row r="52" spans="1:4" x14ac:dyDescent="0.2">
      <c r="A52" s="237" t="s">
        <v>95</v>
      </c>
      <c r="B52" s="237" t="s">
        <v>8</v>
      </c>
      <c r="C52" s="242">
        <v>4527</v>
      </c>
      <c r="D52" s="242">
        <v>4304</v>
      </c>
    </row>
    <row r="53" spans="1:4" ht="6" customHeight="1" x14ac:dyDescent="0.2">
      <c r="A53" s="235"/>
      <c r="B53" s="235"/>
      <c r="C53" s="235"/>
      <c r="D53" s="235"/>
    </row>
    <row r="54" spans="1:4" x14ac:dyDescent="0.2">
      <c r="A54" s="243" t="s">
        <v>96</v>
      </c>
      <c r="B54" s="234" t="s">
        <v>97</v>
      </c>
      <c r="C54" s="246">
        <v>242869</v>
      </c>
      <c r="D54" s="246">
        <v>254322</v>
      </c>
    </row>
    <row r="55" spans="1:4" ht="6" customHeight="1" x14ac:dyDescent="0.2">
      <c r="A55" s="235"/>
      <c r="B55" s="235"/>
      <c r="C55" s="235"/>
      <c r="D55" s="235"/>
    </row>
    <row r="56" spans="1:4" x14ac:dyDescent="0.2">
      <c r="A56" s="237" t="s">
        <v>98</v>
      </c>
      <c r="B56" s="237" t="s">
        <v>27</v>
      </c>
      <c r="C56" s="242">
        <v>132420</v>
      </c>
      <c r="D56" s="242">
        <v>132475</v>
      </c>
    </row>
    <row r="57" spans="1:4" x14ac:dyDescent="0.2">
      <c r="A57" s="237" t="s">
        <v>99</v>
      </c>
      <c r="B57" s="237" t="s">
        <v>318</v>
      </c>
      <c r="C57" s="242">
        <v>73043</v>
      </c>
      <c r="D57" s="242">
        <v>73291</v>
      </c>
    </row>
    <row r="58" spans="1:4" x14ac:dyDescent="0.2">
      <c r="A58" s="237" t="s">
        <v>100</v>
      </c>
      <c r="B58" s="237" t="s">
        <v>319</v>
      </c>
      <c r="C58" s="242">
        <v>20289</v>
      </c>
      <c r="D58" s="242">
        <v>19993</v>
      </c>
    </row>
    <row r="59" spans="1:4" x14ac:dyDescent="0.2">
      <c r="A59" s="237" t="s">
        <v>101</v>
      </c>
      <c r="B59" s="237" t="s">
        <v>29</v>
      </c>
      <c r="C59" s="242">
        <v>13510</v>
      </c>
      <c r="D59" s="242">
        <v>15844</v>
      </c>
    </row>
    <row r="60" spans="1:4" ht="6" customHeight="1" x14ac:dyDescent="0.2">
      <c r="A60" s="235"/>
      <c r="B60" s="235"/>
      <c r="C60" s="235"/>
      <c r="D60" s="235"/>
    </row>
    <row r="61" spans="1:4" x14ac:dyDescent="0.2">
      <c r="A61" s="243" t="s">
        <v>102</v>
      </c>
      <c r="B61" s="234" t="s">
        <v>320</v>
      </c>
      <c r="C61" s="246">
        <v>239262</v>
      </c>
      <c r="D61" s="246">
        <v>241603</v>
      </c>
    </row>
    <row r="62" spans="1:4" ht="6" customHeight="1" x14ac:dyDescent="0.2">
      <c r="A62" s="235"/>
      <c r="B62" s="235"/>
      <c r="C62" s="235"/>
      <c r="D62" s="235"/>
    </row>
    <row r="63" spans="1:4" x14ac:dyDescent="0.2">
      <c r="A63" s="237" t="s">
        <v>103</v>
      </c>
      <c r="B63" s="237" t="s">
        <v>30</v>
      </c>
      <c r="C63" s="242">
        <v>5476</v>
      </c>
      <c r="D63" s="242">
        <v>11072</v>
      </c>
    </row>
    <row r="64" spans="1:4" x14ac:dyDescent="0.2">
      <c r="A64" s="237" t="s">
        <v>104</v>
      </c>
      <c r="B64" s="237" t="s">
        <v>31</v>
      </c>
      <c r="C64" s="242">
        <v>3212</v>
      </c>
      <c r="D64" s="242">
        <v>8622</v>
      </c>
    </row>
    <row r="65" spans="1:4" x14ac:dyDescent="0.2">
      <c r="A65" s="237" t="s">
        <v>105</v>
      </c>
      <c r="B65" s="237" t="s">
        <v>321</v>
      </c>
      <c r="C65" s="242">
        <v>155777</v>
      </c>
      <c r="D65" s="242">
        <v>87236</v>
      </c>
    </row>
    <row r="66" spans="1:4" x14ac:dyDescent="0.2">
      <c r="A66" s="237" t="s">
        <v>106</v>
      </c>
      <c r="B66" s="237" t="s">
        <v>32</v>
      </c>
      <c r="C66" s="235">
        <v>154</v>
      </c>
      <c r="D66" s="235">
        <v>176</v>
      </c>
    </row>
    <row r="67" spans="1:4" x14ac:dyDescent="0.2">
      <c r="A67" s="237" t="s">
        <v>99</v>
      </c>
      <c r="B67" s="237" t="s">
        <v>28</v>
      </c>
      <c r="C67" s="242">
        <v>7442</v>
      </c>
      <c r="D67" s="242">
        <v>9226</v>
      </c>
    </row>
    <row r="68" spans="1:4" x14ac:dyDescent="0.2">
      <c r="A68" s="237" t="s">
        <v>107</v>
      </c>
      <c r="B68" s="237" t="s">
        <v>33</v>
      </c>
      <c r="C68" s="242">
        <v>11667</v>
      </c>
      <c r="D68" s="242">
        <v>13950</v>
      </c>
    </row>
    <row r="69" spans="1:4" ht="25.5" x14ac:dyDescent="0.2">
      <c r="A69" s="237" t="s">
        <v>108</v>
      </c>
      <c r="B69" s="237" t="s">
        <v>109</v>
      </c>
      <c r="C69" s="244">
        <v>5783</v>
      </c>
      <c r="D69" s="245" t="s">
        <v>2</v>
      </c>
    </row>
    <row r="70" spans="1:4" ht="6" customHeight="1" x14ac:dyDescent="0.2">
      <c r="A70" s="235"/>
      <c r="B70" s="235"/>
      <c r="C70" s="235"/>
      <c r="D70" s="235"/>
    </row>
    <row r="71" spans="1:4" x14ac:dyDescent="0.2">
      <c r="A71" s="243" t="s">
        <v>110</v>
      </c>
      <c r="B71" s="234" t="s">
        <v>111</v>
      </c>
      <c r="C71" s="246">
        <v>189511</v>
      </c>
      <c r="D71" s="246">
        <v>130282</v>
      </c>
    </row>
    <row r="72" spans="1:4" ht="6" customHeight="1" x14ac:dyDescent="0.2">
      <c r="A72" s="243"/>
      <c r="B72" s="235"/>
      <c r="C72" s="235"/>
      <c r="D72" s="235"/>
    </row>
    <row r="73" spans="1:4" x14ac:dyDescent="0.2">
      <c r="A73" s="243" t="s">
        <v>112</v>
      </c>
      <c r="B73" s="234" t="s">
        <v>113</v>
      </c>
      <c r="C73" s="246">
        <v>671642</v>
      </c>
      <c r="D73" s="246">
        <v>626207</v>
      </c>
    </row>
    <row r="74" spans="1:4" x14ac:dyDescent="0.2">
      <c r="A74" s="230"/>
      <c r="B74" s="230"/>
      <c r="C74" s="247"/>
      <c r="D74" s="247"/>
    </row>
    <row r="75" spans="1:4" x14ac:dyDescent="0.2">
      <c r="B75" s="230"/>
    </row>
    <row r="77" spans="1:4" x14ac:dyDescent="0.2">
      <c r="A77" s="226" t="s">
        <v>307</v>
      </c>
      <c r="B77" s="226" t="s">
        <v>308</v>
      </c>
    </row>
    <row r="78" spans="1:4" ht="15" x14ac:dyDescent="0.25">
      <c r="A78" s="301" t="s">
        <v>461</v>
      </c>
      <c r="B78" s="226" t="s">
        <v>309</v>
      </c>
    </row>
  </sheetData>
  <hyperlinks>
    <hyperlink ref="A78" r:id="rId1"/>
  </hyperlinks>
  <pageMargins left="0.7" right="0.7" top="0.78740157499999996" bottom="0.78740157499999996" header="0.3" footer="0.3"/>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80" zoomScaleNormal="80" workbookViewId="0">
      <pane ySplit="7" topLeftCell="A8" activePane="bottomLeft" state="frozen"/>
      <selection activeCell="A24" sqref="A24"/>
      <selection pane="bottomLeft" activeCell="A35" sqref="A35"/>
    </sheetView>
  </sheetViews>
  <sheetFormatPr defaultRowHeight="12.75" x14ac:dyDescent="0.2"/>
  <cols>
    <col min="1" max="1" width="63.140625" style="197" bestFit="1" customWidth="1"/>
    <col min="2" max="2" width="16" style="197" hidden="1" customWidth="1"/>
    <col min="3" max="16384" width="9.140625" style="197"/>
  </cols>
  <sheetData>
    <row r="1" spans="1:6" ht="18" x14ac:dyDescent="0.2">
      <c r="A1" s="211" t="s">
        <v>55</v>
      </c>
      <c r="B1" s="211"/>
    </row>
    <row r="2" spans="1:6" ht="18" x14ac:dyDescent="0.2">
      <c r="A2" s="211" t="s">
        <v>147</v>
      </c>
      <c r="B2" s="211"/>
    </row>
    <row r="3" spans="1:6" ht="18" x14ac:dyDescent="0.25">
      <c r="A3" s="210" t="s">
        <v>433</v>
      </c>
      <c r="B3" s="210"/>
    </row>
    <row r="4" spans="1:6" x14ac:dyDescent="0.2">
      <c r="A4" s="208"/>
      <c r="B4" s="208"/>
    </row>
    <row r="5" spans="1:6" x14ac:dyDescent="0.2">
      <c r="A5" s="208" t="s">
        <v>58</v>
      </c>
      <c r="B5" s="208"/>
    </row>
    <row r="7" spans="1:6" x14ac:dyDescent="0.2">
      <c r="A7" s="198"/>
      <c r="B7" s="198"/>
      <c r="C7" s="269" t="s">
        <v>435</v>
      </c>
      <c r="D7" s="207" t="s">
        <v>436</v>
      </c>
      <c r="E7" s="269" t="s">
        <v>437</v>
      </c>
      <c r="F7" s="209" t="s">
        <v>438</v>
      </c>
    </row>
    <row r="8" spans="1:6" x14ac:dyDescent="0.2">
      <c r="A8" s="198"/>
      <c r="B8" s="198"/>
      <c r="C8" s="270"/>
      <c r="D8" s="198"/>
      <c r="E8" s="270"/>
    </row>
    <row r="9" spans="1:6" x14ac:dyDescent="0.2">
      <c r="A9" s="204" t="s">
        <v>141</v>
      </c>
      <c r="B9" s="204"/>
      <c r="C9" s="271">
        <v>7715</v>
      </c>
      <c r="D9" s="205">
        <v>16658</v>
      </c>
      <c r="E9" s="271">
        <v>460</v>
      </c>
      <c r="F9" s="197">
        <v>7984</v>
      </c>
    </row>
    <row r="10" spans="1:6" ht="6" customHeight="1" x14ac:dyDescent="0.2">
      <c r="A10" s="202"/>
      <c r="B10" s="202"/>
      <c r="C10" s="272"/>
      <c r="D10" s="202"/>
      <c r="E10" s="272"/>
    </row>
    <row r="11" spans="1:6" ht="25.5" x14ac:dyDescent="0.2">
      <c r="A11" s="201" t="s">
        <v>148</v>
      </c>
      <c r="B11" s="201"/>
      <c r="C11" s="273">
        <v>-7211</v>
      </c>
      <c r="D11" s="203">
        <v>3762</v>
      </c>
      <c r="E11" s="273">
        <v>-8022</v>
      </c>
      <c r="F11" s="197">
        <v>1975</v>
      </c>
    </row>
    <row r="12" spans="1:6" x14ac:dyDescent="0.2">
      <c r="A12" s="201" t="s">
        <v>149</v>
      </c>
      <c r="B12" s="201"/>
      <c r="C12" s="273">
        <v>1720</v>
      </c>
      <c r="D12" s="203">
        <v>2737</v>
      </c>
      <c r="E12" s="273">
        <v>205</v>
      </c>
      <c r="F12" s="197">
        <v>2015</v>
      </c>
    </row>
    <row r="13" spans="1:6" x14ac:dyDescent="0.2">
      <c r="A13" s="201" t="s">
        <v>322</v>
      </c>
      <c r="B13" s="201"/>
      <c r="C13" s="274" t="s">
        <v>2</v>
      </c>
      <c r="D13" s="213">
        <v>-666</v>
      </c>
      <c r="E13" s="274" t="s">
        <v>2</v>
      </c>
      <c r="F13" s="248">
        <v>-32</v>
      </c>
    </row>
    <row r="14" spans="1:6" x14ac:dyDescent="0.2">
      <c r="A14" s="201" t="s">
        <v>323</v>
      </c>
      <c r="B14" s="201"/>
      <c r="C14" s="275">
        <v>-513</v>
      </c>
      <c r="D14" s="212">
        <v>-32</v>
      </c>
      <c r="E14" s="273">
        <v>-337</v>
      </c>
      <c r="F14" s="197">
        <v>-15</v>
      </c>
    </row>
    <row r="15" spans="1:6" ht="25.5" x14ac:dyDescent="0.2">
      <c r="A15" s="201" t="s">
        <v>324</v>
      </c>
      <c r="B15" s="201"/>
      <c r="C15" s="275" t="s">
        <v>2</v>
      </c>
      <c r="D15" s="212">
        <v>-191</v>
      </c>
      <c r="E15" s="272" t="s">
        <v>2</v>
      </c>
      <c r="F15" s="197">
        <v>272</v>
      </c>
    </row>
    <row r="16" spans="1:6" x14ac:dyDescent="0.2">
      <c r="A16" s="201" t="s">
        <v>325</v>
      </c>
      <c r="B16" s="201"/>
      <c r="C16" s="275" t="s">
        <v>2</v>
      </c>
      <c r="D16" s="212">
        <v>-5585</v>
      </c>
      <c r="E16" s="272" t="s">
        <v>2</v>
      </c>
      <c r="F16" s="197">
        <v>-5566</v>
      </c>
    </row>
    <row r="17" spans="1:6" x14ac:dyDescent="0.2">
      <c r="A17" s="201" t="s">
        <v>150</v>
      </c>
      <c r="B17" s="201"/>
      <c r="C17" s="273">
        <v>581</v>
      </c>
      <c r="D17" s="203">
        <v>-1452</v>
      </c>
      <c r="E17" s="272">
        <v>860</v>
      </c>
      <c r="F17" s="197">
        <v>-1691</v>
      </c>
    </row>
    <row r="18" spans="1:6" x14ac:dyDescent="0.2">
      <c r="A18" s="201" t="s">
        <v>151</v>
      </c>
      <c r="B18" s="201"/>
      <c r="C18" s="272">
        <v>101</v>
      </c>
      <c r="D18" s="202">
        <v>-339</v>
      </c>
      <c r="E18" s="272">
        <v>90</v>
      </c>
      <c r="F18" s="197">
        <v>-226</v>
      </c>
    </row>
    <row r="19" spans="1:6" x14ac:dyDescent="0.2">
      <c r="A19" s="201" t="s">
        <v>152</v>
      </c>
      <c r="B19" s="201"/>
      <c r="C19" s="272">
        <v>12</v>
      </c>
      <c r="D19" s="202" t="s">
        <v>2</v>
      </c>
      <c r="E19" s="274" t="s">
        <v>2</v>
      </c>
      <c r="F19" s="197" t="s">
        <v>2</v>
      </c>
    </row>
    <row r="20" spans="1:6" ht="25.5" x14ac:dyDescent="0.2">
      <c r="A20" s="201" t="s">
        <v>326</v>
      </c>
      <c r="B20" s="201"/>
      <c r="C20" s="274" t="s">
        <v>2</v>
      </c>
      <c r="D20" s="213">
        <v>35</v>
      </c>
      <c r="E20" s="272" t="s">
        <v>2</v>
      </c>
      <c r="F20" s="197">
        <v>9</v>
      </c>
    </row>
    <row r="21" spans="1:6" x14ac:dyDescent="0.2">
      <c r="A21" s="201" t="s">
        <v>153</v>
      </c>
      <c r="B21" s="201"/>
      <c r="C21" s="272">
        <v>1142</v>
      </c>
      <c r="D21" s="202">
        <v>-1099</v>
      </c>
      <c r="E21" s="273">
        <v>1541</v>
      </c>
      <c r="F21" s="197">
        <v>-747</v>
      </c>
    </row>
    <row r="22" spans="1:6" ht="6" customHeight="1" x14ac:dyDescent="0.2">
      <c r="A22" s="202"/>
      <c r="B22" s="202"/>
      <c r="C22" s="272"/>
      <c r="D22" s="202"/>
      <c r="E22" s="272"/>
    </row>
    <row r="23" spans="1:6" ht="38.25" x14ac:dyDescent="0.2">
      <c r="A23" s="206" t="s">
        <v>440</v>
      </c>
      <c r="B23" s="206"/>
      <c r="C23" s="271">
        <v>-4168</v>
      </c>
      <c r="D23" s="205">
        <v>-2830</v>
      </c>
      <c r="E23" s="271">
        <v>-5663</v>
      </c>
      <c r="F23" s="209">
        <v>-4006</v>
      </c>
    </row>
    <row r="24" spans="1:6" ht="6" customHeight="1" x14ac:dyDescent="0.2">
      <c r="A24" s="202"/>
      <c r="B24" s="202"/>
      <c r="C24" s="272"/>
      <c r="D24" s="202"/>
      <c r="E24" s="272"/>
    </row>
    <row r="25" spans="1:6" x14ac:dyDescent="0.2">
      <c r="A25" s="206" t="s">
        <v>154</v>
      </c>
      <c r="B25" s="206"/>
      <c r="C25" s="271">
        <v>3547</v>
      </c>
      <c r="D25" s="205">
        <v>13828</v>
      </c>
      <c r="E25" s="271">
        <v>-5203</v>
      </c>
      <c r="F25" s="197">
        <v>3978</v>
      </c>
    </row>
    <row r="26" spans="1:6" ht="21" customHeight="1" x14ac:dyDescent="0.2">
      <c r="A26" s="204"/>
      <c r="B26" s="204"/>
      <c r="C26" s="272"/>
      <c r="D26" s="202"/>
      <c r="E26" s="272"/>
    </row>
    <row r="27" spans="1:6" x14ac:dyDescent="0.2">
      <c r="A27" s="201" t="s">
        <v>155</v>
      </c>
      <c r="B27" s="201"/>
      <c r="C27" s="272"/>
      <c r="D27" s="202"/>
      <c r="E27" s="272"/>
    </row>
    <row r="28" spans="1:6" ht="6" customHeight="1" x14ac:dyDescent="0.2">
      <c r="A28" s="202"/>
      <c r="B28" s="202"/>
      <c r="C28" s="272"/>
      <c r="D28" s="202"/>
      <c r="E28" s="272"/>
    </row>
    <row r="29" spans="1:6" x14ac:dyDescent="0.2">
      <c r="A29" s="201" t="s">
        <v>143</v>
      </c>
      <c r="B29" s="201"/>
      <c r="C29" s="273">
        <v>3275</v>
      </c>
      <c r="D29" s="203">
        <v>13558</v>
      </c>
      <c r="E29" s="273">
        <v>-5357</v>
      </c>
      <c r="F29" s="197">
        <v>3814</v>
      </c>
    </row>
    <row r="30" spans="1:6" x14ac:dyDescent="0.2">
      <c r="A30" s="201" t="s">
        <v>95</v>
      </c>
      <c r="B30" s="201"/>
      <c r="C30" s="272">
        <v>272</v>
      </c>
      <c r="D30" s="202">
        <v>270</v>
      </c>
      <c r="E30" s="272">
        <v>154</v>
      </c>
      <c r="F30" s="197">
        <v>164</v>
      </c>
    </row>
    <row r="31" spans="1:6" x14ac:dyDescent="0.2">
      <c r="A31" s="198"/>
      <c r="B31" s="198"/>
      <c r="C31" s="198"/>
      <c r="D31" s="198"/>
      <c r="E31" s="198"/>
    </row>
    <row r="34" spans="1:2" x14ac:dyDescent="0.2">
      <c r="A34" s="197" t="s">
        <v>307</v>
      </c>
    </row>
    <row r="35" spans="1:2" ht="15" x14ac:dyDescent="0.25">
      <c r="A35" s="301" t="s">
        <v>461</v>
      </c>
      <c r="B35" s="224"/>
    </row>
  </sheetData>
  <hyperlinks>
    <hyperlink ref="A35" r:id="rId1"/>
  </hyperlinks>
  <pageMargins left="0.7" right="0.7" top="0.78740157499999996" bottom="0.78740157499999996" header="0.3" footer="0.3"/>
  <pageSetup paperSize="9" scale="97"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zoomScale="80" zoomScaleNormal="80" workbookViewId="0">
      <pane ySplit="7" topLeftCell="A47" activePane="bottomLeft" state="frozen"/>
      <selection activeCell="A24" sqref="A24"/>
      <selection pane="bottomLeft" activeCell="A81" sqref="A81"/>
    </sheetView>
  </sheetViews>
  <sheetFormatPr defaultRowHeight="12.75" x14ac:dyDescent="0.2"/>
  <cols>
    <col min="1" max="1" width="65.28515625" style="226" customWidth="1"/>
    <col min="2" max="2" width="63.140625" style="226" hidden="1" customWidth="1"/>
    <col min="3" max="16384" width="9.140625" style="226"/>
  </cols>
  <sheetData>
    <row r="1" spans="1:4" ht="18" x14ac:dyDescent="0.2">
      <c r="A1" s="225" t="s">
        <v>55</v>
      </c>
      <c r="B1" s="225" t="s">
        <v>0</v>
      </c>
    </row>
    <row r="2" spans="1:4" ht="18" x14ac:dyDescent="0.2">
      <c r="A2" s="225" t="s">
        <v>186</v>
      </c>
      <c r="B2" s="225" t="s">
        <v>187</v>
      </c>
    </row>
    <row r="3" spans="1:4" ht="18" x14ac:dyDescent="0.2">
      <c r="A3" s="225" t="s">
        <v>433</v>
      </c>
      <c r="B3" s="225" t="s">
        <v>441</v>
      </c>
    </row>
    <row r="4" spans="1:4" x14ac:dyDescent="0.2">
      <c r="A4" s="229"/>
      <c r="B4" s="229"/>
    </row>
    <row r="5" spans="1:4" x14ac:dyDescent="0.2">
      <c r="A5" s="229" t="s">
        <v>58</v>
      </c>
      <c r="B5" s="229" t="s">
        <v>59</v>
      </c>
    </row>
    <row r="7" spans="1:4" x14ac:dyDescent="0.2">
      <c r="A7" s="234"/>
      <c r="B7" s="234"/>
      <c r="C7" s="269" t="s">
        <v>435</v>
      </c>
      <c r="D7" s="249" t="s">
        <v>436</v>
      </c>
    </row>
    <row r="8" spans="1:4" x14ac:dyDescent="0.2">
      <c r="A8" s="234" t="s">
        <v>343</v>
      </c>
      <c r="B8" s="234" t="s">
        <v>344</v>
      </c>
      <c r="C8" s="276"/>
      <c r="D8" s="250"/>
    </row>
    <row r="9" spans="1:4" x14ac:dyDescent="0.2">
      <c r="A9" s="234"/>
      <c r="B9" s="234"/>
      <c r="C9" s="276"/>
      <c r="D9" s="250"/>
    </row>
    <row r="10" spans="1:4" x14ac:dyDescent="0.2">
      <c r="A10" s="243" t="s">
        <v>139</v>
      </c>
      <c r="B10" s="234" t="s">
        <v>5</v>
      </c>
      <c r="C10" s="280">
        <v>9323</v>
      </c>
      <c r="D10" s="257">
        <v>19432</v>
      </c>
    </row>
    <row r="11" spans="1:4" ht="6" customHeight="1" x14ac:dyDescent="0.2">
      <c r="A11" s="237"/>
      <c r="B11" s="237"/>
      <c r="C11" s="274"/>
      <c r="D11" s="245"/>
    </row>
    <row r="12" spans="1:4" ht="25.5" x14ac:dyDescent="0.2">
      <c r="A12" s="243" t="s">
        <v>345</v>
      </c>
      <c r="B12" s="243" t="s">
        <v>346</v>
      </c>
      <c r="C12" s="275"/>
      <c r="D12" s="245"/>
    </row>
    <row r="13" spans="1:4" x14ac:dyDescent="0.2">
      <c r="A13" s="237" t="s">
        <v>123</v>
      </c>
      <c r="B13" s="237" t="s">
        <v>347</v>
      </c>
      <c r="C13" s="275">
        <v>14096</v>
      </c>
      <c r="D13" s="244">
        <v>14982</v>
      </c>
    </row>
    <row r="14" spans="1:4" x14ac:dyDescent="0.2">
      <c r="A14" s="237" t="s">
        <v>348</v>
      </c>
      <c r="B14" s="237" t="s">
        <v>349</v>
      </c>
      <c r="C14" s="275">
        <v>1949</v>
      </c>
      <c r="D14" s="244">
        <v>1817</v>
      </c>
    </row>
    <row r="15" spans="1:4" x14ac:dyDescent="0.2">
      <c r="A15" s="237" t="s">
        <v>350</v>
      </c>
      <c r="B15" s="237" t="s">
        <v>351</v>
      </c>
      <c r="C15" s="275">
        <v>-77</v>
      </c>
      <c r="D15" s="244">
        <v>-5858</v>
      </c>
    </row>
    <row r="16" spans="1:4" x14ac:dyDescent="0.2">
      <c r="A16" s="237" t="s">
        <v>134</v>
      </c>
      <c r="B16" s="237" t="s">
        <v>352</v>
      </c>
      <c r="C16" s="275">
        <v>395</v>
      </c>
      <c r="D16" s="245">
        <v>-461</v>
      </c>
    </row>
    <row r="17" spans="1:4" x14ac:dyDescent="0.2">
      <c r="A17" s="237" t="s">
        <v>353</v>
      </c>
      <c r="B17" s="237" t="s">
        <v>354</v>
      </c>
      <c r="C17" s="275">
        <v>2213</v>
      </c>
      <c r="D17" s="244">
        <v>1435</v>
      </c>
    </row>
    <row r="18" spans="1:4" x14ac:dyDescent="0.2">
      <c r="A18" s="237" t="s">
        <v>355</v>
      </c>
      <c r="B18" s="237" t="s">
        <v>318</v>
      </c>
      <c r="C18" s="275">
        <v>-1558</v>
      </c>
      <c r="D18" s="244">
        <v>-2087</v>
      </c>
    </row>
    <row r="19" spans="1:4" ht="25.5" x14ac:dyDescent="0.2">
      <c r="A19" s="237" t="s">
        <v>356</v>
      </c>
      <c r="B19" s="237" t="s">
        <v>125</v>
      </c>
      <c r="C19" s="275">
        <v>157</v>
      </c>
      <c r="D19" s="244">
        <v>271</v>
      </c>
    </row>
    <row r="20" spans="1:4" x14ac:dyDescent="0.2">
      <c r="A20" s="237" t="s">
        <v>357</v>
      </c>
      <c r="B20" s="237" t="s">
        <v>358</v>
      </c>
      <c r="C20" s="275">
        <v>1733</v>
      </c>
      <c r="D20" s="245">
        <v>-222</v>
      </c>
    </row>
    <row r="21" spans="1:4" x14ac:dyDescent="0.2">
      <c r="A21" s="237" t="s">
        <v>137</v>
      </c>
      <c r="B21" s="237" t="s">
        <v>359</v>
      </c>
      <c r="C21" s="275">
        <v>283</v>
      </c>
      <c r="D21" s="244">
        <v>255</v>
      </c>
    </row>
    <row r="22" spans="1:4" ht="6" customHeight="1" x14ac:dyDescent="0.2">
      <c r="A22" s="237"/>
      <c r="B22" s="237"/>
      <c r="C22" s="274"/>
      <c r="D22" s="245"/>
    </row>
    <row r="23" spans="1:4" x14ac:dyDescent="0.2">
      <c r="A23" s="243" t="s">
        <v>360</v>
      </c>
      <c r="B23" s="234" t="s">
        <v>361</v>
      </c>
      <c r="C23" s="274"/>
      <c r="D23" s="245"/>
    </row>
    <row r="24" spans="1:4" x14ac:dyDescent="0.2">
      <c r="A24" s="237" t="s">
        <v>362</v>
      </c>
      <c r="B24" s="237" t="s">
        <v>363</v>
      </c>
      <c r="C24" s="275">
        <v>-7002</v>
      </c>
      <c r="D24" s="244">
        <v>7652</v>
      </c>
    </row>
    <row r="25" spans="1:4" x14ac:dyDescent="0.2">
      <c r="A25" s="237" t="s">
        <v>364</v>
      </c>
      <c r="B25" s="237" t="s">
        <v>365</v>
      </c>
      <c r="C25" s="274">
        <v>-506</v>
      </c>
      <c r="D25" s="245">
        <v>-209</v>
      </c>
    </row>
    <row r="26" spans="1:4" x14ac:dyDescent="0.2">
      <c r="A26" s="237" t="s">
        <v>366</v>
      </c>
      <c r="B26" s="237" t="s">
        <v>367</v>
      </c>
      <c r="C26" s="275">
        <v>477</v>
      </c>
      <c r="D26" s="244">
        <v>-2706</v>
      </c>
    </row>
    <row r="27" spans="1:4" x14ac:dyDescent="0.2">
      <c r="A27" s="237" t="s">
        <v>368</v>
      </c>
      <c r="B27" s="237" t="s">
        <v>22</v>
      </c>
      <c r="C27" s="275">
        <v>3521</v>
      </c>
      <c r="D27" s="244">
        <v>282</v>
      </c>
    </row>
    <row r="28" spans="1:4" x14ac:dyDescent="0.2">
      <c r="A28" s="237" t="s">
        <v>105</v>
      </c>
      <c r="B28" s="237" t="s">
        <v>369</v>
      </c>
      <c r="C28" s="275">
        <v>2776</v>
      </c>
      <c r="D28" s="244">
        <v>-3968</v>
      </c>
    </row>
    <row r="29" spans="1:4" x14ac:dyDescent="0.2">
      <c r="A29" s="237" t="s">
        <v>107</v>
      </c>
      <c r="B29" s="237" t="s">
        <v>33</v>
      </c>
      <c r="C29" s="275">
        <v>-1635</v>
      </c>
      <c r="D29" s="244">
        <v>-2667</v>
      </c>
    </row>
    <row r="30" spans="1:4" ht="6" customHeight="1" x14ac:dyDescent="0.2">
      <c r="A30" s="235"/>
      <c r="B30" s="235"/>
      <c r="C30" s="274"/>
      <c r="D30" s="245"/>
    </row>
    <row r="31" spans="1:4" x14ac:dyDescent="0.2">
      <c r="A31" s="243" t="s">
        <v>370</v>
      </c>
      <c r="B31" s="234" t="s">
        <v>371</v>
      </c>
      <c r="C31" s="280">
        <v>26145</v>
      </c>
      <c r="D31" s="257">
        <v>27948</v>
      </c>
    </row>
    <row r="32" spans="1:4" ht="6" customHeight="1" x14ac:dyDescent="0.2">
      <c r="A32" s="237"/>
      <c r="B32" s="237"/>
      <c r="C32" s="274"/>
      <c r="D32" s="245"/>
    </row>
    <row r="33" spans="1:4" x14ac:dyDescent="0.2">
      <c r="A33" s="237" t="s">
        <v>372</v>
      </c>
      <c r="B33" s="237" t="s">
        <v>373</v>
      </c>
      <c r="C33" s="275">
        <v>-2066</v>
      </c>
      <c r="D33" s="244">
        <v>-2643</v>
      </c>
    </row>
    <row r="34" spans="1:4" x14ac:dyDescent="0.2">
      <c r="A34" s="237" t="s">
        <v>374</v>
      </c>
      <c r="B34" s="237" t="s">
        <v>375</v>
      </c>
      <c r="C34" s="275">
        <v>-3098</v>
      </c>
      <c r="D34" s="244">
        <v>-2082</v>
      </c>
    </row>
    <row r="35" spans="1:4" x14ac:dyDescent="0.2">
      <c r="A35" s="237" t="s">
        <v>376</v>
      </c>
      <c r="B35" s="237" t="s">
        <v>377</v>
      </c>
      <c r="C35" s="274">
        <v>124</v>
      </c>
      <c r="D35" s="245">
        <v>141</v>
      </c>
    </row>
    <row r="36" spans="1:4" x14ac:dyDescent="0.2">
      <c r="A36" s="237" t="s">
        <v>442</v>
      </c>
      <c r="B36" s="237" t="s">
        <v>443</v>
      </c>
      <c r="C36" s="274">
        <v>5</v>
      </c>
      <c r="D36" s="245">
        <v>233</v>
      </c>
    </row>
    <row r="37" spans="1:4" ht="6" customHeight="1" x14ac:dyDescent="0.2">
      <c r="A37" s="234"/>
      <c r="B37" s="234"/>
      <c r="C37" s="274"/>
      <c r="D37" s="245"/>
    </row>
    <row r="38" spans="1:4" x14ac:dyDescent="0.2">
      <c r="A38" s="243" t="s">
        <v>188</v>
      </c>
      <c r="B38" s="234" t="s">
        <v>378</v>
      </c>
      <c r="C38" s="280">
        <v>21110</v>
      </c>
      <c r="D38" s="257">
        <v>23597</v>
      </c>
    </row>
    <row r="39" spans="1:4" x14ac:dyDescent="0.2">
      <c r="A39" s="235"/>
      <c r="B39" s="235"/>
      <c r="C39" s="274"/>
      <c r="D39" s="245"/>
    </row>
    <row r="40" spans="1:4" x14ac:dyDescent="0.2">
      <c r="A40" s="234" t="s">
        <v>379</v>
      </c>
      <c r="B40" s="234" t="s">
        <v>380</v>
      </c>
      <c r="C40" s="274"/>
      <c r="D40" s="245"/>
    </row>
    <row r="41" spans="1:4" x14ac:dyDescent="0.2">
      <c r="A41" s="234"/>
      <c r="B41" s="234"/>
      <c r="C41" s="274"/>
      <c r="D41" s="245"/>
    </row>
    <row r="42" spans="1:4" ht="25.5" x14ac:dyDescent="0.2">
      <c r="A42" s="237" t="s">
        <v>381</v>
      </c>
      <c r="B42" s="237" t="s">
        <v>382</v>
      </c>
      <c r="C42" s="275">
        <v>-289</v>
      </c>
      <c r="D42" s="245">
        <v>-95</v>
      </c>
    </row>
    <row r="43" spans="1:4" ht="25.5" x14ac:dyDescent="0.2">
      <c r="A43" s="237" t="s">
        <v>383</v>
      </c>
      <c r="B43" s="237" t="s">
        <v>384</v>
      </c>
      <c r="C43" s="275">
        <v>156</v>
      </c>
      <c r="D43" s="244">
        <v>1314</v>
      </c>
    </row>
    <row r="44" spans="1:4" x14ac:dyDescent="0.2">
      <c r="A44" s="237" t="s">
        <v>385</v>
      </c>
      <c r="B44" s="237" t="s">
        <v>386</v>
      </c>
      <c r="C44" s="275">
        <v>-10013</v>
      </c>
      <c r="D44" s="244">
        <v>-13791</v>
      </c>
    </row>
    <row r="45" spans="1:4" x14ac:dyDescent="0.2">
      <c r="A45" s="237" t="s">
        <v>387</v>
      </c>
      <c r="B45" s="237" t="s">
        <v>388</v>
      </c>
      <c r="C45" s="275">
        <v>1675</v>
      </c>
      <c r="D45" s="244">
        <v>12734</v>
      </c>
    </row>
    <row r="46" spans="1:4" x14ac:dyDescent="0.2">
      <c r="A46" s="237" t="s">
        <v>389</v>
      </c>
      <c r="B46" s="237" t="s">
        <v>390</v>
      </c>
      <c r="C46" s="274">
        <v>-8</v>
      </c>
      <c r="D46" s="245">
        <v>-19</v>
      </c>
    </row>
    <row r="47" spans="1:4" x14ac:dyDescent="0.2">
      <c r="A47" s="237" t="s">
        <v>391</v>
      </c>
      <c r="B47" s="237" t="s">
        <v>392</v>
      </c>
      <c r="C47" s="274" t="s">
        <v>2</v>
      </c>
      <c r="D47" s="245">
        <v>356</v>
      </c>
    </row>
    <row r="48" spans="1:4" x14ac:dyDescent="0.2">
      <c r="A48" s="237" t="s">
        <v>393</v>
      </c>
      <c r="B48" s="237" t="s">
        <v>394</v>
      </c>
      <c r="C48" s="274">
        <v>-816</v>
      </c>
      <c r="D48" s="245">
        <v>-856</v>
      </c>
    </row>
    <row r="49" spans="1:4" ht="6" customHeight="1" x14ac:dyDescent="0.2">
      <c r="A49" s="234"/>
      <c r="B49" s="234"/>
      <c r="C49" s="274"/>
      <c r="D49" s="245"/>
    </row>
    <row r="50" spans="1:4" x14ac:dyDescent="0.2">
      <c r="A50" s="243" t="s">
        <v>395</v>
      </c>
      <c r="B50" s="234" t="s">
        <v>396</v>
      </c>
      <c r="C50" s="280">
        <v>-9295</v>
      </c>
      <c r="D50" s="257">
        <v>-357</v>
      </c>
    </row>
    <row r="51" spans="1:4" x14ac:dyDescent="0.2">
      <c r="A51" s="230"/>
      <c r="B51" s="231"/>
      <c r="C51" s="277"/>
      <c r="D51" s="241"/>
    </row>
    <row r="52" spans="1:4" x14ac:dyDescent="0.2">
      <c r="A52" s="234" t="s">
        <v>397</v>
      </c>
      <c r="B52" s="234" t="s">
        <v>398</v>
      </c>
      <c r="C52" s="278"/>
      <c r="D52" s="251"/>
    </row>
    <row r="53" spans="1:4" x14ac:dyDescent="0.2">
      <c r="A53" s="234"/>
      <c r="B53" s="234"/>
      <c r="C53" s="278"/>
      <c r="D53" s="251"/>
    </row>
    <row r="54" spans="1:4" x14ac:dyDescent="0.2">
      <c r="A54" s="237" t="s">
        <v>399</v>
      </c>
      <c r="B54" s="237" t="s">
        <v>400</v>
      </c>
      <c r="C54" s="275">
        <v>33815</v>
      </c>
      <c r="D54" s="244">
        <v>56241</v>
      </c>
    </row>
    <row r="55" spans="1:4" x14ac:dyDescent="0.2">
      <c r="A55" s="237" t="s">
        <v>401</v>
      </c>
      <c r="B55" s="237" t="s">
        <v>402</v>
      </c>
      <c r="C55" s="275">
        <v>-45827</v>
      </c>
      <c r="D55" s="244">
        <v>-71946</v>
      </c>
    </row>
    <row r="56" spans="1:4" x14ac:dyDescent="0.2">
      <c r="A56" s="237" t="s">
        <v>403</v>
      </c>
      <c r="B56" s="237" t="s">
        <v>404</v>
      </c>
      <c r="C56" s="274">
        <v>20</v>
      </c>
      <c r="D56" s="245">
        <v>16</v>
      </c>
    </row>
    <row r="57" spans="1:4" x14ac:dyDescent="0.2">
      <c r="A57" s="237" t="s">
        <v>405</v>
      </c>
      <c r="B57" s="237" t="s">
        <v>406</v>
      </c>
      <c r="C57" s="274">
        <v>-33</v>
      </c>
      <c r="D57" s="245">
        <v>-32</v>
      </c>
    </row>
    <row r="58" spans="1:4" x14ac:dyDescent="0.2">
      <c r="A58" s="237" t="s">
        <v>407</v>
      </c>
      <c r="B58" s="237" t="s">
        <v>408</v>
      </c>
      <c r="C58" s="275">
        <v>-44</v>
      </c>
      <c r="D58" s="244">
        <v>-56</v>
      </c>
    </row>
    <row r="59" spans="1:4" x14ac:dyDescent="0.2">
      <c r="A59" s="237" t="s">
        <v>444</v>
      </c>
      <c r="B59" s="237" t="s">
        <v>445</v>
      </c>
      <c r="C59" s="274">
        <v>-7</v>
      </c>
      <c r="D59" s="245">
        <v>-9</v>
      </c>
    </row>
    <row r="60" spans="1:4" x14ac:dyDescent="0.2">
      <c r="A60" s="237" t="s">
        <v>181</v>
      </c>
      <c r="B60" s="237" t="s">
        <v>182</v>
      </c>
      <c r="C60" s="274">
        <v>204</v>
      </c>
      <c r="D60" s="245" t="s">
        <v>2</v>
      </c>
    </row>
    <row r="61" spans="1:4" x14ac:dyDescent="0.2">
      <c r="A61" s="237" t="s">
        <v>335</v>
      </c>
      <c r="B61" s="237" t="s">
        <v>336</v>
      </c>
      <c r="C61" s="274">
        <v>5</v>
      </c>
      <c r="D61" s="245" t="s">
        <v>2</v>
      </c>
    </row>
    <row r="62" spans="1:4" ht="6" customHeight="1" x14ac:dyDescent="0.2">
      <c r="A62" s="235"/>
      <c r="B62" s="235"/>
      <c r="C62" s="274"/>
      <c r="D62" s="245"/>
    </row>
    <row r="63" spans="1:4" x14ac:dyDescent="0.2">
      <c r="A63" s="243" t="s">
        <v>409</v>
      </c>
      <c r="B63" s="234" t="s">
        <v>410</v>
      </c>
      <c r="C63" s="280">
        <v>-11867</v>
      </c>
      <c r="D63" s="257">
        <v>-15786</v>
      </c>
    </row>
    <row r="64" spans="1:4" ht="6" customHeight="1" x14ac:dyDescent="0.2">
      <c r="A64" s="235"/>
      <c r="B64" s="235"/>
      <c r="C64" s="274"/>
      <c r="D64" s="245"/>
    </row>
    <row r="65" spans="1:4" x14ac:dyDescent="0.2">
      <c r="A65" s="237" t="s">
        <v>411</v>
      </c>
      <c r="B65" s="237" t="s">
        <v>412</v>
      </c>
      <c r="C65" s="274">
        <v>58</v>
      </c>
      <c r="D65" s="245">
        <v>-115</v>
      </c>
    </row>
    <row r="66" spans="1:4" ht="6" customHeight="1" x14ac:dyDescent="0.2">
      <c r="A66" s="235"/>
      <c r="B66" s="235"/>
      <c r="C66" s="274"/>
      <c r="D66" s="245"/>
    </row>
    <row r="67" spans="1:4" x14ac:dyDescent="0.2">
      <c r="A67" s="243" t="s">
        <v>413</v>
      </c>
      <c r="B67" s="234" t="s">
        <v>414</v>
      </c>
      <c r="C67" s="280">
        <v>6</v>
      </c>
      <c r="D67" s="257">
        <v>7339</v>
      </c>
    </row>
    <row r="68" spans="1:4" ht="6" customHeight="1" x14ac:dyDescent="0.2">
      <c r="A68" s="234"/>
      <c r="B68" s="234"/>
      <c r="C68" s="281"/>
      <c r="D68" s="262"/>
    </row>
    <row r="69" spans="1:4" x14ac:dyDescent="0.2">
      <c r="A69" s="243" t="s">
        <v>415</v>
      </c>
      <c r="B69" s="234" t="s">
        <v>416</v>
      </c>
      <c r="C69" s="280">
        <v>12623</v>
      </c>
      <c r="D69" s="257">
        <v>11330</v>
      </c>
    </row>
    <row r="70" spans="1:4" ht="6" customHeight="1" x14ac:dyDescent="0.2">
      <c r="A70" s="243"/>
      <c r="B70" s="234"/>
      <c r="C70" s="281"/>
      <c r="D70" s="262"/>
    </row>
    <row r="71" spans="1:4" x14ac:dyDescent="0.2">
      <c r="A71" s="243" t="s">
        <v>417</v>
      </c>
      <c r="B71" s="234" t="s">
        <v>418</v>
      </c>
      <c r="C71" s="280">
        <v>12629</v>
      </c>
      <c r="D71" s="257">
        <v>18669</v>
      </c>
    </row>
    <row r="72" spans="1:4" x14ac:dyDescent="0.2">
      <c r="A72" s="234"/>
      <c r="B72" s="234"/>
      <c r="C72" s="274"/>
      <c r="D72" s="245"/>
    </row>
    <row r="73" spans="1:4" x14ac:dyDescent="0.2">
      <c r="A73" s="234"/>
      <c r="B73" s="234"/>
      <c r="C73" s="274"/>
      <c r="D73" s="245"/>
    </row>
    <row r="74" spans="1:4" x14ac:dyDescent="0.2">
      <c r="A74" s="235" t="s">
        <v>419</v>
      </c>
      <c r="B74" s="235" t="s">
        <v>420</v>
      </c>
      <c r="C74" s="274"/>
      <c r="D74" s="245"/>
    </row>
    <row r="75" spans="1:4" ht="6" customHeight="1" x14ac:dyDescent="0.2">
      <c r="A75" s="234"/>
      <c r="B75" s="234"/>
      <c r="C75" s="274"/>
      <c r="D75" s="245"/>
    </row>
    <row r="76" spans="1:4" x14ac:dyDescent="0.2">
      <c r="A76" s="237" t="s">
        <v>421</v>
      </c>
      <c r="B76" s="237" t="s">
        <v>422</v>
      </c>
      <c r="C76" s="275">
        <v>3259</v>
      </c>
      <c r="D76" s="244">
        <v>3244</v>
      </c>
    </row>
    <row r="77" spans="1:4" x14ac:dyDescent="0.2">
      <c r="A77" s="231"/>
      <c r="B77" s="231"/>
      <c r="C77" s="231"/>
      <c r="D77" s="231"/>
    </row>
    <row r="80" spans="1:4" x14ac:dyDescent="0.2">
      <c r="A80" s="226" t="s">
        <v>307</v>
      </c>
      <c r="B80" s="226" t="s">
        <v>308</v>
      </c>
    </row>
    <row r="81" spans="1:2" ht="15" x14ac:dyDescent="0.25">
      <c r="A81" s="301" t="s">
        <v>461</v>
      </c>
      <c r="B81" s="226" t="s">
        <v>309</v>
      </c>
    </row>
  </sheetData>
  <hyperlinks>
    <hyperlink ref="A81" r:id="rId1"/>
  </hyperlinks>
  <pageMargins left="0.7" right="0.7" top="0.78740157499999996" bottom="0.78740157499999996" header="0.3" footer="0.3"/>
  <pageSetup paperSize="9" scale="74"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80" zoomScaleNormal="80" workbookViewId="0">
      <pane ySplit="10" topLeftCell="A11" activePane="bottomLeft" state="frozen"/>
      <selection activeCell="A24" sqref="A24"/>
      <selection pane="bottomLeft" activeCell="A49" sqref="A49"/>
    </sheetView>
  </sheetViews>
  <sheetFormatPr defaultRowHeight="12.75" x14ac:dyDescent="0.2"/>
  <cols>
    <col min="1" max="1" width="71.7109375" style="254" bestFit="1" customWidth="1"/>
    <col min="2" max="2" width="64.42578125" style="254" hidden="1" customWidth="1"/>
    <col min="3" max="12" width="12.7109375" style="226" customWidth="1"/>
    <col min="13" max="16384" width="9.140625" style="226"/>
  </cols>
  <sheetData>
    <row r="1" spans="1:12" ht="18" x14ac:dyDescent="0.25">
      <c r="A1" s="252" t="s">
        <v>55</v>
      </c>
      <c r="B1" s="252" t="s">
        <v>0</v>
      </c>
    </row>
    <row r="2" spans="1:12" ht="18" x14ac:dyDescent="0.25">
      <c r="A2" s="252" t="s">
        <v>156</v>
      </c>
      <c r="B2" s="252" t="s">
        <v>157</v>
      </c>
    </row>
    <row r="3" spans="1:12" ht="18" x14ac:dyDescent="0.25">
      <c r="A3" s="227" t="s">
        <v>433</v>
      </c>
      <c r="B3" s="252" t="s">
        <v>441</v>
      </c>
    </row>
    <row r="4" spans="1:12" x14ac:dyDescent="0.2">
      <c r="A4" s="253"/>
    </row>
    <row r="5" spans="1:12" x14ac:dyDescent="0.2">
      <c r="A5" s="253" t="s">
        <v>58</v>
      </c>
      <c r="B5" s="253" t="s">
        <v>59</v>
      </c>
    </row>
    <row r="7" spans="1:12" ht="13.15" customHeight="1" x14ac:dyDescent="0.2">
      <c r="A7" s="235"/>
      <c r="B7" s="235"/>
      <c r="C7" s="292" t="s">
        <v>158</v>
      </c>
      <c r="D7" s="292"/>
      <c r="E7" s="292"/>
      <c r="F7" s="292"/>
      <c r="G7" s="292"/>
      <c r="H7" s="292"/>
      <c r="I7" s="292"/>
      <c r="J7" s="292"/>
      <c r="K7" s="293" t="s">
        <v>159</v>
      </c>
      <c r="L7" s="294" t="s">
        <v>160</v>
      </c>
    </row>
    <row r="8" spans="1:12" ht="51" x14ac:dyDescent="0.2">
      <c r="A8" s="235"/>
      <c r="B8" s="235"/>
      <c r="C8" s="255" t="s">
        <v>90</v>
      </c>
      <c r="D8" s="255" t="s">
        <v>91</v>
      </c>
      <c r="E8" s="255" t="s">
        <v>161</v>
      </c>
      <c r="F8" s="255" t="s">
        <v>162</v>
      </c>
      <c r="G8" s="255" t="s">
        <v>327</v>
      </c>
      <c r="H8" s="255" t="s">
        <v>328</v>
      </c>
      <c r="I8" s="255" t="s">
        <v>163</v>
      </c>
      <c r="J8" s="256" t="s">
        <v>164</v>
      </c>
      <c r="K8" s="293"/>
      <c r="L8" s="294"/>
    </row>
    <row r="9" spans="1:12" ht="13.15" customHeight="1" x14ac:dyDescent="0.2">
      <c r="A9" s="235"/>
      <c r="B9" s="235"/>
      <c r="C9" s="292" t="s">
        <v>165</v>
      </c>
      <c r="D9" s="292"/>
      <c r="E9" s="292"/>
      <c r="F9" s="292"/>
      <c r="G9" s="292"/>
      <c r="H9" s="292"/>
      <c r="I9" s="292"/>
      <c r="J9" s="292"/>
      <c r="K9" s="293" t="s">
        <v>8</v>
      </c>
      <c r="L9" s="294" t="s">
        <v>97</v>
      </c>
    </row>
    <row r="10" spans="1:12" ht="51" x14ac:dyDescent="0.2">
      <c r="A10" s="235"/>
      <c r="B10" s="235"/>
      <c r="C10" s="255" t="s">
        <v>24</v>
      </c>
      <c r="D10" s="255" t="s">
        <v>25</v>
      </c>
      <c r="E10" s="255" t="s">
        <v>166</v>
      </c>
      <c r="F10" s="255" t="s">
        <v>167</v>
      </c>
      <c r="G10" s="255" t="s">
        <v>329</v>
      </c>
      <c r="H10" s="255" t="s">
        <v>330</v>
      </c>
      <c r="I10" s="255" t="s">
        <v>168</v>
      </c>
      <c r="J10" s="256" t="s">
        <v>35</v>
      </c>
      <c r="K10" s="293"/>
      <c r="L10" s="294"/>
    </row>
    <row r="11" spans="1:12" x14ac:dyDescent="0.2">
      <c r="A11" s="234"/>
      <c r="B11" s="235"/>
      <c r="C11" s="234"/>
      <c r="D11" s="234"/>
      <c r="E11" s="234"/>
      <c r="F11" s="234"/>
      <c r="G11" s="234"/>
      <c r="H11" s="234"/>
      <c r="I11" s="234"/>
      <c r="J11" s="234"/>
      <c r="K11" s="234"/>
      <c r="L11" s="234"/>
    </row>
    <row r="12" spans="1:12" x14ac:dyDescent="0.2">
      <c r="A12" s="234" t="s">
        <v>179</v>
      </c>
      <c r="B12" s="234" t="s">
        <v>180</v>
      </c>
      <c r="C12" s="244">
        <v>53799</v>
      </c>
      <c r="D12" s="244">
        <v>-4246</v>
      </c>
      <c r="E12" s="244">
        <v>-10779</v>
      </c>
      <c r="F12" s="244">
        <v>-7499</v>
      </c>
      <c r="G12" s="244">
        <v>1666</v>
      </c>
      <c r="H12" s="244">
        <v>6173</v>
      </c>
      <c r="I12" s="244">
        <v>217698</v>
      </c>
      <c r="J12" s="244">
        <v>256812</v>
      </c>
      <c r="K12" s="244">
        <v>4548</v>
      </c>
      <c r="L12" s="244">
        <v>261360</v>
      </c>
    </row>
    <row r="13" spans="1:12" ht="6" customHeight="1" x14ac:dyDescent="0.2">
      <c r="A13" s="237"/>
      <c r="B13" s="237"/>
      <c r="C13" s="245"/>
      <c r="D13" s="245"/>
      <c r="E13" s="245"/>
      <c r="F13" s="245"/>
      <c r="G13" s="245"/>
      <c r="H13" s="245"/>
      <c r="I13" s="245"/>
      <c r="J13" s="245"/>
      <c r="K13" s="245"/>
      <c r="L13" s="245"/>
    </row>
    <row r="14" spans="1:12" x14ac:dyDescent="0.2">
      <c r="A14" s="237" t="s">
        <v>331</v>
      </c>
      <c r="B14" s="237" t="s">
        <v>7</v>
      </c>
      <c r="C14" s="245" t="s">
        <v>2</v>
      </c>
      <c r="D14" s="245" t="s">
        <v>2</v>
      </c>
      <c r="E14" s="245" t="s">
        <v>2</v>
      </c>
      <c r="F14" s="245" t="s">
        <v>2</v>
      </c>
      <c r="G14" s="245" t="s">
        <v>2</v>
      </c>
      <c r="H14" s="245" t="s">
        <v>2</v>
      </c>
      <c r="I14" s="244">
        <v>16314</v>
      </c>
      <c r="J14" s="244">
        <v>16314</v>
      </c>
      <c r="K14" s="245">
        <v>344</v>
      </c>
      <c r="L14" s="244">
        <v>16658</v>
      </c>
    </row>
    <row r="15" spans="1:12" x14ac:dyDescent="0.2">
      <c r="A15" s="237" t="s">
        <v>169</v>
      </c>
      <c r="B15" s="237" t="s">
        <v>170</v>
      </c>
      <c r="C15" s="245" t="s">
        <v>2</v>
      </c>
      <c r="D15" s="245" t="s">
        <v>2</v>
      </c>
      <c r="E15" s="244">
        <v>-1675</v>
      </c>
      <c r="F15" s="244">
        <v>5263</v>
      </c>
      <c r="G15" s="244">
        <v>-562</v>
      </c>
      <c r="H15" s="244">
        <v>-5817</v>
      </c>
      <c r="I15" s="245">
        <v>35</v>
      </c>
      <c r="J15" s="244">
        <v>-2756</v>
      </c>
      <c r="K15" s="245">
        <v>-74</v>
      </c>
      <c r="L15" s="244">
        <v>-2830</v>
      </c>
    </row>
    <row r="16" spans="1:12" ht="6" customHeight="1" x14ac:dyDescent="0.2">
      <c r="A16" s="243"/>
      <c r="B16" s="237"/>
      <c r="C16" s="245"/>
      <c r="D16" s="245"/>
      <c r="E16" s="245"/>
      <c r="F16" s="245"/>
      <c r="G16" s="245"/>
      <c r="H16" s="245"/>
      <c r="I16" s="245"/>
      <c r="J16" s="245"/>
      <c r="K16" s="245"/>
      <c r="L16" s="245"/>
    </row>
    <row r="17" spans="1:12" x14ac:dyDescent="0.2">
      <c r="A17" s="243" t="s">
        <v>171</v>
      </c>
      <c r="B17" s="243" t="s">
        <v>172</v>
      </c>
      <c r="C17" s="245" t="s">
        <v>2</v>
      </c>
      <c r="D17" s="245" t="s">
        <v>2</v>
      </c>
      <c r="E17" s="244">
        <v>-1675</v>
      </c>
      <c r="F17" s="244">
        <v>5263</v>
      </c>
      <c r="G17" s="244">
        <v>-562</v>
      </c>
      <c r="H17" s="244">
        <v>-5817</v>
      </c>
      <c r="I17" s="244">
        <v>16349</v>
      </c>
      <c r="J17" s="244">
        <v>13558</v>
      </c>
      <c r="K17" s="245">
        <v>270</v>
      </c>
      <c r="L17" s="244">
        <v>13828</v>
      </c>
    </row>
    <row r="18" spans="1:12" ht="6" customHeight="1" x14ac:dyDescent="0.2">
      <c r="A18" s="243"/>
      <c r="B18" s="237"/>
      <c r="C18" s="245"/>
      <c r="D18" s="245"/>
      <c r="E18" s="245"/>
      <c r="F18" s="245"/>
      <c r="G18" s="245"/>
      <c r="H18" s="245"/>
      <c r="I18" s="245"/>
      <c r="J18" s="245"/>
      <c r="K18" s="245"/>
      <c r="L18" s="245"/>
    </row>
    <row r="19" spans="1:12" x14ac:dyDescent="0.2">
      <c r="A19" s="237" t="s">
        <v>446</v>
      </c>
      <c r="B19" s="237" t="s">
        <v>451</v>
      </c>
      <c r="C19" s="245" t="s">
        <v>2</v>
      </c>
      <c r="D19" s="245" t="s">
        <v>2</v>
      </c>
      <c r="E19" s="245" t="s">
        <v>2</v>
      </c>
      <c r="F19" s="245" t="s">
        <v>2</v>
      </c>
      <c r="G19" s="245" t="s">
        <v>2</v>
      </c>
      <c r="H19" s="245" t="s">
        <v>2</v>
      </c>
      <c r="I19" s="244">
        <v>-17630</v>
      </c>
      <c r="J19" s="244">
        <v>-17630</v>
      </c>
      <c r="K19" s="245">
        <v>-235</v>
      </c>
      <c r="L19" s="244">
        <v>-17865</v>
      </c>
    </row>
    <row r="20" spans="1:12" x14ac:dyDescent="0.2">
      <c r="A20" s="237" t="s">
        <v>173</v>
      </c>
      <c r="B20" s="237" t="s">
        <v>174</v>
      </c>
      <c r="C20" s="245" t="s">
        <v>2</v>
      </c>
      <c r="D20" s="245" t="s">
        <v>2</v>
      </c>
      <c r="E20" s="245" t="s">
        <v>2</v>
      </c>
      <c r="F20" s="245" t="s">
        <v>2</v>
      </c>
      <c r="G20" s="245" t="s">
        <v>2</v>
      </c>
      <c r="H20" s="245">
        <v>12</v>
      </c>
      <c r="I20" s="244" t="s">
        <v>2</v>
      </c>
      <c r="J20" s="244">
        <v>12</v>
      </c>
      <c r="K20" s="245" t="s">
        <v>2</v>
      </c>
      <c r="L20" s="244">
        <v>12</v>
      </c>
    </row>
    <row r="21" spans="1:12" x14ac:dyDescent="0.2">
      <c r="A21" s="237" t="s">
        <v>175</v>
      </c>
      <c r="B21" s="237" t="s">
        <v>452</v>
      </c>
      <c r="C21" s="245" t="s">
        <v>2</v>
      </c>
      <c r="D21" s="245" t="s">
        <v>2</v>
      </c>
      <c r="E21" s="245" t="s">
        <v>2</v>
      </c>
      <c r="F21" s="245" t="s">
        <v>2</v>
      </c>
      <c r="G21" s="245" t="s">
        <v>2</v>
      </c>
      <c r="H21" s="245">
        <v>-15</v>
      </c>
      <c r="I21" s="245">
        <v>15</v>
      </c>
      <c r="J21" s="245" t="s">
        <v>2</v>
      </c>
      <c r="K21" s="245" t="s">
        <v>2</v>
      </c>
      <c r="L21" s="245" t="s">
        <v>2</v>
      </c>
    </row>
    <row r="22" spans="1:12" ht="6" customHeight="1" x14ac:dyDescent="0.2">
      <c r="A22" s="237"/>
      <c r="C22" s="245"/>
      <c r="D22" s="245"/>
      <c r="E22" s="245"/>
      <c r="F22" s="245"/>
      <c r="G22" s="245"/>
      <c r="H22" s="245"/>
      <c r="I22" s="245"/>
      <c r="J22" s="245"/>
      <c r="K22" s="245"/>
      <c r="L22" s="245"/>
    </row>
    <row r="23" spans="1:12" x14ac:dyDescent="0.2">
      <c r="A23" s="234" t="s">
        <v>447</v>
      </c>
      <c r="B23" s="234" t="s">
        <v>453</v>
      </c>
      <c r="C23" s="257">
        <v>53799</v>
      </c>
      <c r="D23" s="257">
        <v>-4246</v>
      </c>
      <c r="E23" s="257">
        <v>-12454</v>
      </c>
      <c r="F23" s="257">
        <v>-2236</v>
      </c>
      <c r="G23" s="257">
        <v>1104</v>
      </c>
      <c r="H23" s="257">
        <v>353</v>
      </c>
      <c r="I23" s="257">
        <v>216432</v>
      </c>
      <c r="J23" s="257">
        <v>252752</v>
      </c>
      <c r="K23" s="257">
        <v>4583</v>
      </c>
      <c r="L23" s="257">
        <v>257335</v>
      </c>
    </row>
    <row r="24" spans="1:12" ht="6" customHeight="1" x14ac:dyDescent="0.2">
      <c r="A24" s="237"/>
      <c r="B24" s="237"/>
      <c r="C24" s="235"/>
      <c r="D24" s="235"/>
      <c r="E24" s="235"/>
      <c r="F24" s="235"/>
      <c r="G24" s="235"/>
      <c r="H24" s="235"/>
      <c r="I24" s="235"/>
      <c r="J24" s="235"/>
      <c r="K24" s="235"/>
      <c r="L24" s="235"/>
    </row>
    <row r="25" spans="1:12" x14ac:dyDescent="0.2">
      <c r="A25" s="234" t="s">
        <v>184</v>
      </c>
      <c r="B25" s="234" t="s">
        <v>185</v>
      </c>
      <c r="C25" s="244">
        <v>53799</v>
      </c>
      <c r="D25" s="244">
        <v>-4077</v>
      </c>
      <c r="E25" s="244">
        <v>-11906</v>
      </c>
      <c r="F25" s="244">
        <v>-7757</v>
      </c>
      <c r="G25" s="244">
        <v>677</v>
      </c>
      <c r="H25" s="244">
        <v>571</v>
      </c>
      <c r="I25" s="244">
        <v>218711</v>
      </c>
      <c r="J25" s="244">
        <v>250018</v>
      </c>
      <c r="K25" s="244">
        <v>4304</v>
      </c>
      <c r="L25" s="244">
        <v>254322</v>
      </c>
    </row>
    <row r="26" spans="1:12" ht="6" customHeight="1" x14ac:dyDescent="0.2">
      <c r="A26" s="237"/>
      <c r="B26" s="237"/>
      <c r="C26" s="245"/>
      <c r="D26" s="245"/>
      <c r="E26" s="245"/>
      <c r="F26" s="245"/>
      <c r="G26" s="245"/>
      <c r="H26" s="245"/>
      <c r="I26" s="245"/>
      <c r="J26" s="245"/>
      <c r="K26" s="245"/>
      <c r="L26" s="245"/>
    </row>
    <row r="27" spans="1:12" x14ac:dyDescent="0.2">
      <c r="A27" s="237" t="s">
        <v>332</v>
      </c>
      <c r="B27" s="237" t="s">
        <v>333</v>
      </c>
      <c r="C27" s="245" t="s">
        <v>2</v>
      </c>
      <c r="D27" s="245" t="s">
        <v>2</v>
      </c>
      <c r="E27" s="245">
        <v>143</v>
      </c>
      <c r="F27" s="245" t="s">
        <v>2</v>
      </c>
      <c r="G27" s="245" t="s">
        <v>2</v>
      </c>
      <c r="H27" s="245">
        <v>-493</v>
      </c>
      <c r="I27" s="244">
        <v>2818</v>
      </c>
      <c r="J27" s="244">
        <v>2468</v>
      </c>
      <c r="K27" s="245">
        <v>-24</v>
      </c>
      <c r="L27" s="244">
        <v>2444</v>
      </c>
    </row>
    <row r="28" spans="1:12" ht="6" customHeight="1" x14ac:dyDescent="0.2">
      <c r="A28" s="237"/>
      <c r="B28" s="237"/>
      <c r="C28" s="245"/>
      <c r="D28" s="245"/>
      <c r="E28" s="245"/>
      <c r="F28" s="245"/>
      <c r="G28" s="245"/>
      <c r="H28" s="245"/>
      <c r="I28" s="245"/>
      <c r="J28" s="245"/>
      <c r="K28" s="245"/>
      <c r="L28" s="245"/>
    </row>
    <row r="29" spans="1:12" x14ac:dyDescent="0.2">
      <c r="A29" s="234" t="s">
        <v>448</v>
      </c>
      <c r="B29" s="234" t="s">
        <v>334</v>
      </c>
      <c r="C29" s="244">
        <v>53799</v>
      </c>
      <c r="D29" s="244">
        <v>-4077</v>
      </c>
      <c r="E29" s="244">
        <v>-11763</v>
      </c>
      <c r="F29" s="244">
        <v>-7757</v>
      </c>
      <c r="G29" s="244">
        <v>677</v>
      </c>
      <c r="H29" s="244">
        <v>78</v>
      </c>
      <c r="I29" s="244">
        <v>221529</v>
      </c>
      <c r="J29" s="244">
        <v>252486</v>
      </c>
      <c r="K29" s="244">
        <v>4280</v>
      </c>
      <c r="L29" s="244">
        <v>256766</v>
      </c>
    </row>
    <row r="30" spans="1:12" ht="6" customHeight="1" x14ac:dyDescent="0.2">
      <c r="A30" s="237"/>
      <c r="B30" s="237"/>
      <c r="C30" s="245"/>
      <c r="D30" s="245"/>
      <c r="E30" s="245"/>
      <c r="F30" s="245"/>
      <c r="G30" s="245"/>
      <c r="H30" s="245"/>
      <c r="I30" s="245"/>
      <c r="J30" s="245"/>
      <c r="K30" s="245"/>
      <c r="L30" s="245"/>
    </row>
    <row r="31" spans="1:12" x14ac:dyDescent="0.2">
      <c r="A31" s="237" t="s">
        <v>331</v>
      </c>
      <c r="B31" s="237" t="s">
        <v>7</v>
      </c>
      <c r="C31" s="245" t="s">
        <v>2</v>
      </c>
      <c r="D31" s="245" t="s">
        <v>2</v>
      </c>
      <c r="E31" s="245" t="s">
        <v>2</v>
      </c>
      <c r="F31" s="245" t="s">
        <v>2</v>
      </c>
      <c r="G31" s="245" t="s">
        <v>2</v>
      </c>
      <c r="H31" s="245" t="s">
        <v>2</v>
      </c>
      <c r="I31" s="244">
        <v>7509</v>
      </c>
      <c r="J31" s="244">
        <v>7509</v>
      </c>
      <c r="K31" s="245">
        <v>206</v>
      </c>
      <c r="L31" s="244">
        <v>7715</v>
      </c>
    </row>
    <row r="32" spans="1:12" x14ac:dyDescent="0.2">
      <c r="A32" s="237" t="s">
        <v>169</v>
      </c>
      <c r="B32" s="237" t="s">
        <v>170</v>
      </c>
      <c r="C32" s="245" t="s">
        <v>2</v>
      </c>
      <c r="D32" s="245" t="s">
        <v>2</v>
      </c>
      <c r="E32" s="244">
        <v>628</v>
      </c>
      <c r="F32" s="244">
        <v>-4448</v>
      </c>
      <c r="G32" s="244">
        <v>-414</v>
      </c>
      <c r="H32" s="244" t="s">
        <v>2</v>
      </c>
      <c r="I32" s="245" t="s">
        <v>2</v>
      </c>
      <c r="J32" s="244">
        <v>-4234</v>
      </c>
      <c r="K32" s="245">
        <v>66</v>
      </c>
      <c r="L32" s="244">
        <v>-4168</v>
      </c>
    </row>
    <row r="33" spans="1:12" ht="6" customHeight="1" x14ac:dyDescent="0.2">
      <c r="A33" s="243"/>
      <c r="B33" s="237"/>
      <c r="C33" s="245"/>
      <c r="D33" s="245"/>
      <c r="E33" s="245"/>
      <c r="F33" s="245"/>
      <c r="G33" s="245"/>
      <c r="H33" s="245"/>
      <c r="I33" s="245"/>
      <c r="J33" s="245"/>
      <c r="K33" s="245"/>
      <c r="L33" s="245"/>
    </row>
    <row r="34" spans="1:12" x14ac:dyDescent="0.2">
      <c r="A34" s="243" t="s">
        <v>171</v>
      </c>
      <c r="B34" s="243" t="s">
        <v>172</v>
      </c>
      <c r="C34" s="245" t="s">
        <v>2</v>
      </c>
      <c r="D34" s="245" t="s">
        <v>2</v>
      </c>
      <c r="E34" s="244">
        <v>628</v>
      </c>
      <c r="F34" s="244">
        <v>-4448</v>
      </c>
      <c r="G34" s="244">
        <v>-414</v>
      </c>
      <c r="H34" s="244" t="s">
        <v>2</v>
      </c>
      <c r="I34" s="244">
        <v>7509</v>
      </c>
      <c r="J34" s="244">
        <v>3275</v>
      </c>
      <c r="K34" s="245">
        <v>272</v>
      </c>
      <c r="L34" s="244">
        <v>3547</v>
      </c>
    </row>
    <row r="35" spans="1:12" ht="6" customHeight="1" x14ac:dyDescent="0.2">
      <c r="A35" s="243"/>
      <c r="B35" s="237"/>
      <c r="C35" s="245"/>
      <c r="D35" s="245"/>
      <c r="E35" s="245"/>
      <c r="F35" s="245"/>
      <c r="G35" s="245"/>
      <c r="H35" s="245"/>
      <c r="I35" s="245"/>
      <c r="J35" s="245"/>
      <c r="K35" s="245"/>
      <c r="L35" s="245"/>
    </row>
    <row r="36" spans="1:12" x14ac:dyDescent="0.2">
      <c r="A36" s="237" t="s">
        <v>446</v>
      </c>
      <c r="B36" s="237" t="s">
        <v>451</v>
      </c>
      <c r="C36" s="245" t="s">
        <v>2</v>
      </c>
      <c r="D36" s="245" t="s">
        <v>2</v>
      </c>
      <c r="E36" s="245" t="s">
        <v>2</v>
      </c>
      <c r="F36" s="245" t="s">
        <v>2</v>
      </c>
      <c r="G36" s="245" t="s">
        <v>2</v>
      </c>
      <c r="H36" s="245" t="s">
        <v>2</v>
      </c>
      <c r="I36" s="244">
        <v>-17648</v>
      </c>
      <c r="J36" s="244">
        <v>-17648</v>
      </c>
      <c r="K36" s="245">
        <v>-17</v>
      </c>
      <c r="L36" s="244">
        <v>-17665</v>
      </c>
    </row>
    <row r="37" spans="1:12" x14ac:dyDescent="0.2">
      <c r="A37" s="237" t="s">
        <v>181</v>
      </c>
      <c r="B37" s="237" t="s">
        <v>182</v>
      </c>
      <c r="C37" s="245" t="s">
        <v>2</v>
      </c>
      <c r="D37" s="245">
        <v>526</v>
      </c>
      <c r="E37" s="245" t="s">
        <v>2</v>
      </c>
      <c r="F37" s="245" t="s">
        <v>2</v>
      </c>
      <c r="G37" s="245" t="s">
        <v>2</v>
      </c>
      <c r="H37" s="245" t="s">
        <v>2</v>
      </c>
      <c r="I37" s="244">
        <v>-322</v>
      </c>
      <c r="J37" s="244">
        <v>204</v>
      </c>
      <c r="K37" s="245" t="s">
        <v>2</v>
      </c>
      <c r="L37" s="244">
        <v>204</v>
      </c>
    </row>
    <row r="38" spans="1:12" x14ac:dyDescent="0.2">
      <c r="A38" s="237" t="s">
        <v>173</v>
      </c>
      <c r="B38" s="237" t="s">
        <v>174</v>
      </c>
      <c r="C38" s="245" t="s">
        <v>2</v>
      </c>
      <c r="D38" s="245" t="s">
        <v>2</v>
      </c>
      <c r="E38" s="245" t="s">
        <v>2</v>
      </c>
      <c r="F38" s="245" t="s">
        <v>2</v>
      </c>
      <c r="G38" s="245" t="s">
        <v>2</v>
      </c>
      <c r="H38" s="245">
        <v>17</v>
      </c>
      <c r="I38" s="245" t="s">
        <v>2</v>
      </c>
      <c r="J38" s="245">
        <v>17</v>
      </c>
      <c r="K38" s="245" t="s">
        <v>2</v>
      </c>
      <c r="L38" s="245">
        <v>17</v>
      </c>
    </row>
    <row r="39" spans="1:12" x14ac:dyDescent="0.2">
      <c r="A39" s="237" t="s">
        <v>449</v>
      </c>
      <c r="B39" s="237" t="s">
        <v>183</v>
      </c>
      <c r="C39" s="245" t="s">
        <v>2</v>
      </c>
      <c r="D39" s="245" t="s">
        <v>2</v>
      </c>
      <c r="E39" s="245" t="s">
        <v>2</v>
      </c>
      <c r="F39" s="245" t="s">
        <v>2</v>
      </c>
      <c r="G39" s="245" t="s">
        <v>2</v>
      </c>
      <c r="H39" s="245">
        <v>-29</v>
      </c>
      <c r="I39" s="245">
        <v>29</v>
      </c>
      <c r="J39" s="245" t="s">
        <v>2</v>
      </c>
      <c r="K39" s="245" t="s">
        <v>2</v>
      </c>
      <c r="L39" s="245" t="s">
        <v>2</v>
      </c>
    </row>
    <row r="40" spans="1:12" x14ac:dyDescent="0.2">
      <c r="A40" s="237" t="s">
        <v>176</v>
      </c>
      <c r="B40" s="237" t="s">
        <v>177</v>
      </c>
      <c r="C40" s="245" t="s">
        <v>2</v>
      </c>
      <c r="D40" s="245" t="s">
        <v>2</v>
      </c>
      <c r="E40" s="245" t="s">
        <v>2</v>
      </c>
      <c r="F40" s="245" t="s">
        <v>2</v>
      </c>
      <c r="G40" s="245" t="s">
        <v>2</v>
      </c>
      <c r="H40" s="245" t="s">
        <v>2</v>
      </c>
      <c r="I40" s="245">
        <v>8</v>
      </c>
      <c r="J40" s="245">
        <v>8</v>
      </c>
      <c r="K40" s="245">
        <v>-13</v>
      </c>
      <c r="L40" s="245">
        <v>-5</v>
      </c>
    </row>
    <row r="41" spans="1:12" x14ac:dyDescent="0.2">
      <c r="A41" s="237" t="s">
        <v>335</v>
      </c>
      <c r="B41" s="237" t="s">
        <v>336</v>
      </c>
      <c r="C41" s="245" t="s">
        <v>2</v>
      </c>
      <c r="D41" s="245" t="s">
        <v>2</v>
      </c>
      <c r="E41" s="245" t="s">
        <v>2</v>
      </c>
      <c r="F41" s="245" t="s">
        <v>2</v>
      </c>
      <c r="G41" s="245" t="s">
        <v>2</v>
      </c>
      <c r="H41" s="245" t="s">
        <v>2</v>
      </c>
      <c r="I41" s="245" t="s">
        <v>2</v>
      </c>
      <c r="J41" s="245" t="s">
        <v>2</v>
      </c>
      <c r="K41" s="245">
        <v>4</v>
      </c>
      <c r="L41" s="245">
        <v>4</v>
      </c>
    </row>
    <row r="42" spans="1:12" x14ac:dyDescent="0.2">
      <c r="A42" s="237" t="s">
        <v>178</v>
      </c>
      <c r="B42" s="237" t="s">
        <v>337</v>
      </c>
      <c r="C42" s="245" t="s">
        <v>2</v>
      </c>
      <c r="D42" s="245" t="s">
        <v>2</v>
      </c>
      <c r="E42" s="245">
        <v>2</v>
      </c>
      <c r="F42" s="245" t="s">
        <v>2</v>
      </c>
      <c r="G42" s="245" t="s">
        <v>2</v>
      </c>
      <c r="H42" s="245" t="s">
        <v>2</v>
      </c>
      <c r="I42" s="245">
        <v>-2</v>
      </c>
      <c r="J42" s="245" t="s">
        <v>2</v>
      </c>
      <c r="K42" s="245">
        <v>1</v>
      </c>
      <c r="L42" s="245">
        <v>1</v>
      </c>
    </row>
    <row r="43" spans="1:12" ht="6" customHeight="1" x14ac:dyDescent="0.2">
      <c r="A43" s="237"/>
      <c r="B43" s="237"/>
      <c r="C43" s="245"/>
      <c r="D43" s="245"/>
      <c r="E43" s="245"/>
      <c r="F43" s="245"/>
      <c r="G43" s="245"/>
      <c r="H43" s="245"/>
      <c r="I43" s="245"/>
      <c r="J43" s="245"/>
      <c r="K43" s="245"/>
      <c r="L43" s="245"/>
    </row>
    <row r="44" spans="1:12" x14ac:dyDescent="0.2">
      <c r="A44" s="234" t="s">
        <v>450</v>
      </c>
      <c r="B44" s="234" t="s">
        <v>454</v>
      </c>
      <c r="C44" s="257">
        <v>53799</v>
      </c>
      <c r="D44" s="257">
        <v>-3551</v>
      </c>
      <c r="E44" s="257">
        <v>-11133</v>
      </c>
      <c r="F44" s="257">
        <v>-12205</v>
      </c>
      <c r="G44" s="257">
        <v>263</v>
      </c>
      <c r="H44" s="257">
        <v>66</v>
      </c>
      <c r="I44" s="257">
        <v>211103</v>
      </c>
      <c r="J44" s="257">
        <v>238342</v>
      </c>
      <c r="K44" s="257">
        <v>4527</v>
      </c>
      <c r="L44" s="257">
        <v>242869</v>
      </c>
    </row>
    <row r="45" spans="1:12" x14ac:dyDescent="0.2">
      <c r="A45" s="235"/>
      <c r="B45" s="235"/>
      <c r="C45" s="231"/>
      <c r="D45" s="231"/>
      <c r="E45" s="231"/>
      <c r="F45" s="231"/>
      <c r="G45" s="231"/>
      <c r="H45" s="231"/>
      <c r="I45" s="231"/>
      <c r="J45" s="231"/>
      <c r="K45" s="231"/>
      <c r="L45" s="231"/>
    </row>
    <row r="48" spans="1:12" x14ac:dyDescent="0.2">
      <c r="A48" s="226" t="s">
        <v>307</v>
      </c>
      <c r="B48" s="226" t="s">
        <v>308</v>
      </c>
    </row>
    <row r="49" spans="1:2" ht="15" x14ac:dyDescent="0.25">
      <c r="A49" s="301" t="s">
        <v>461</v>
      </c>
      <c r="B49" s="226" t="s">
        <v>309</v>
      </c>
    </row>
  </sheetData>
  <mergeCells count="6">
    <mergeCell ref="C7:J7"/>
    <mergeCell ref="K7:K8"/>
    <mergeCell ref="L7:L8"/>
    <mergeCell ref="C9:J9"/>
    <mergeCell ref="K9:K10"/>
    <mergeCell ref="L9:L10"/>
  </mergeCells>
  <hyperlinks>
    <hyperlink ref="A49" r:id="rId1"/>
  </hyperlinks>
  <pageMargins left="0.7" right="0.7" top="0.78740157499999996" bottom="0.78740157499999996" header="0.3" footer="0.3"/>
  <pageSetup paperSize="9" scale="6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0" zoomScaleNormal="80" workbookViewId="0">
      <pane ySplit="8" topLeftCell="A30" activePane="bottomLeft" state="frozen"/>
      <selection activeCell="A24" sqref="A24"/>
      <selection pane="bottomLeft" activeCell="A24" sqref="A24"/>
    </sheetView>
  </sheetViews>
  <sheetFormatPr defaultRowHeight="12.75" x14ac:dyDescent="0.2"/>
  <cols>
    <col min="1" max="1" width="57" style="226" bestFit="1" customWidth="1"/>
    <col min="2" max="2" width="50.5703125" style="226" hidden="1" customWidth="1"/>
    <col min="3" max="11" width="15.5703125" style="226" customWidth="1"/>
    <col min="12" max="16384" width="9.140625" style="226"/>
  </cols>
  <sheetData>
    <row r="1" spans="1:11" ht="18" x14ac:dyDescent="0.2">
      <c r="A1" s="225" t="s">
        <v>55</v>
      </c>
      <c r="B1" s="225" t="s">
        <v>0</v>
      </c>
    </row>
    <row r="2" spans="1:11" ht="18" x14ac:dyDescent="0.2">
      <c r="A2" s="225" t="s">
        <v>189</v>
      </c>
      <c r="B2" s="225" t="s">
        <v>190</v>
      </c>
    </row>
    <row r="3" spans="1:11" ht="18" x14ac:dyDescent="0.2">
      <c r="A3" s="225" t="s">
        <v>455</v>
      </c>
      <c r="B3" s="225" t="s">
        <v>459</v>
      </c>
    </row>
    <row r="5" spans="1:11" x14ac:dyDescent="0.2">
      <c r="A5" s="229" t="s">
        <v>58</v>
      </c>
      <c r="B5" s="229" t="s">
        <v>59</v>
      </c>
    </row>
    <row r="7" spans="1:11" ht="40.5" customHeight="1" x14ac:dyDescent="0.2">
      <c r="A7" s="234"/>
      <c r="B7" s="234"/>
      <c r="C7" s="260" t="s">
        <v>191</v>
      </c>
      <c r="D7" s="260" t="s">
        <v>192</v>
      </c>
      <c r="E7" s="260" t="s">
        <v>193</v>
      </c>
      <c r="F7" s="260" t="s">
        <v>194</v>
      </c>
      <c r="G7" s="260" t="s">
        <v>195</v>
      </c>
      <c r="H7" s="260" t="s">
        <v>196</v>
      </c>
      <c r="I7" s="260" t="s">
        <v>197</v>
      </c>
      <c r="J7" s="260" t="s">
        <v>198</v>
      </c>
      <c r="K7" s="260" t="s">
        <v>199</v>
      </c>
    </row>
    <row r="8" spans="1:11" ht="38.25" hidden="1" x14ac:dyDescent="0.2">
      <c r="A8" s="234"/>
      <c r="B8" s="234"/>
      <c r="C8" s="255" t="s">
        <v>200</v>
      </c>
      <c r="D8" s="255" t="s">
        <v>201</v>
      </c>
      <c r="E8" s="255" t="s">
        <v>50</v>
      </c>
      <c r="F8" s="255" t="s">
        <v>52</v>
      </c>
      <c r="G8" s="255" t="s">
        <v>53</v>
      </c>
      <c r="H8" s="255" t="s">
        <v>54</v>
      </c>
      <c r="I8" s="255" t="s">
        <v>202</v>
      </c>
      <c r="J8" s="255" t="s">
        <v>203</v>
      </c>
      <c r="K8" s="256" t="s">
        <v>204</v>
      </c>
    </row>
    <row r="9" spans="1:11" x14ac:dyDescent="0.2">
      <c r="A9" s="258" t="s">
        <v>456</v>
      </c>
      <c r="B9" s="258" t="s">
        <v>456</v>
      </c>
      <c r="C9" s="241"/>
      <c r="D9" s="241"/>
      <c r="E9" s="241"/>
      <c r="F9" s="241"/>
      <c r="G9" s="241"/>
      <c r="H9" s="241"/>
      <c r="I9" s="241"/>
      <c r="J9" s="241"/>
      <c r="K9" s="261"/>
    </row>
    <row r="10" spans="1:11" ht="6" customHeight="1" x14ac:dyDescent="0.2">
      <c r="A10" s="237"/>
      <c r="B10" s="237"/>
      <c r="C10" s="235"/>
      <c r="D10" s="235"/>
      <c r="E10" s="235"/>
      <c r="F10" s="235"/>
      <c r="G10" s="235"/>
      <c r="H10" s="235"/>
      <c r="I10" s="235"/>
      <c r="J10" s="235"/>
      <c r="K10" s="234"/>
    </row>
    <row r="11" spans="1:11" ht="25.5" x14ac:dyDescent="0.2">
      <c r="A11" s="259" t="s">
        <v>205</v>
      </c>
      <c r="B11" s="237" t="s">
        <v>206</v>
      </c>
      <c r="C11" s="244">
        <v>22118</v>
      </c>
      <c r="D11" s="244">
        <v>2447</v>
      </c>
      <c r="E11" s="244">
        <v>11591</v>
      </c>
      <c r="F11" s="244">
        <v>46802</v>
      </c>
      <c r="G11" s="244">
        <v>2302</v>
      </c>
      <c r="H11" s="244">
        <v>1039</v>
      </c>
      <c r="I11" s="244">
        <v>86299</v>
      </c>
      <c r="J11" s="245" t="s">
        <v>2</v>
      </c>
      <c r="K11" s="257">
        <v>86299</v>
      </c>
    </row>
    <row r="12" spans="1:11" x14ac:dyDescent="0.2">
      <c r="A12" s="259" t="s">
        <v>207</v>
      </c>
      <c r="B12" s="237" t="s">
        <v>208</v>
      </c>
      <c r="C12" s="244">
        <v>16901</v>
      </c>
      <c r="D12" s="245">
        <v>278</v>
      </c>
      <c r="E12" s="244">
        <v>12230</v>
      </c>
      <c r="F12" s="244">
        <v>6436</v>
      </c>
      <c r="G12" s="244">
        <v>2361</v>
      </c>
      <c r="H12" s="244">
        <v>5509</v>
      </c>
      <c r="I12" s="244">
        <v>43715</v>
      </c>
      <c r="J12" s="244">
        <v>-43715</v>
      </c>
      <c r="K12" s="262" t="s">
        <v>2</v>
      </c>
    </row>
    <row r="13" spans="1:11" ht="6" customHeight="1" x14ac:dyDescent="0.2">
      <c r="A13" s="237"/>
      <c r="B13" s="237"/>
      <c r="C13" s="245"/>
      <c r="D13" s="245"/>
      <c r="E13" s="245"/>
      <c r="F13" s="245"/>
      <c r="G13" s="245"/>
      <c r="H13" s="245"/>
      <c r="I13" s="245"/>
      <c r="J13" s="245"/>
      <c r="K13" s="262"/>
    </row>
    <row r="14" spans="1:11" x14ac:dyDescent="0.2">
      <c r="A14" s="259" t="s">
        <v>117</v>
      </c>
      <c r="B14" s="237" t="s">
        <v>118</v>
      </c>
      <c r="C14" s="244">
        <v>39019</v>
      </c>
      <c r="D14" s="244">
        <v>2725</v>
      </c>
      <c r="E14" s="244">
        <v>23821</v>
      </c>
      <c r="F14" s="244">
        <v>53238</v>
      </c>
      <c r="G14" s="244">
        <v>4663</v>
      </c>
      <c r="H14" s="244">
        <v>6548</v>
      </c>
      <c r="I14" s="244">
        <v>130014</v>
      </c>
      <c r="J14" s="244">
        <v>-43715</v>
      </c>
      <c r="K14" s="257">
        <v>86299</v>
      </c>
    </row>
    <row r="15" spans="1:11" ht="6" customHeight="1" x14ac:dyDescent="0.2">
      <c r="A15" s="237"/>
      <c r="B15" s="237"/>
      <c r="C15" s="245"/>
      <c r="D15" s="245"/>
      <c r="E15" s="245"/>
      <c r="F15" s="245"/>
      <c r="G15" s="245"/>
      <c r="H15" s="245"/>
      <c r="I15" s="245"/>
      <c r="J15" s="245"/>
      <c r="K15" s="262"/>
    </row>
    <row r="16" spans="1:11" x14ac:dyDescent="0.2">
      <c r="A16" s="259" t="s">
        <v>9</v>
      </c>
      <c r="B16" s="237" t="s">
        <v>9</v>
      </c>
      <c r="C16" s="244">
        <v>9549</v>
      </c>
      <c r="D16" s="244">
        <v>2152</v>
      </c>
      <c r="E16" s="244">
        <v>9973</v>
      </c>
      <c r="F16" s="244">
        <v>2129</v>
      </c>
      <c r="G16" s="244">
        <v>2029</v>
      </c>
      <c r="H16" s="244">
        <v>1057</v>
      </c>
      <c r="I16" s="244">
        <v>26889</v>
      </c>
      <c r="J16" s="245">
        <v>4</v>
      </c>
      <c r="K16" s="257">
        <v>26893</v>
      </c>
    </row>
    <row r="17" spans="1:11" x14ac:dyDescent="0.2">
      <c r="A17" s="259" t="s">
        <v>123</v>
      </c>
      <c r="B17" s="237" t="s">
        <v>1</v>
      </c>
      <c r="C17" s="244">
        <v>-8150</v>
      </c>
      <c r="D17" s="244">
        <v>-877</v>
      </c>
      <c r="E17" s="244">
        <v>-3036</v>
      </c>
      <c r="F17" s="245">
        <v>-163</v>
      </c>
      <c r="G17" s="244">
        <v>-1164</v>
      </c>
      <c r="H17" s="244">
        <v>-706</v>
      </c>
      <c r="I17" s="244">
        <v>-14096</v>
      </c>
      <c r="J17" s="245" t="s">
        <v>2</v>
      </c>
      <c r="K17" s="257">
        <v>-14096</v>
      </c>
    </row>
    <row r="18" spans="1:11" ht="25.5" x14ac:dyDescent="0.2">
      <c r="A18" s="259" t="s">
        <v>124</v>
      </c>
      <c r="B18" s="237" t="s">
        <v>125</v>
      </c>
      <c r="C18" s="244">
        <v>-90</v>
      </c>
      <c r="D18" s="245" t="s">
        <v>2</v>
      </c>
      <c r="E18" s="245">
        <v>-52</v>
      </c>
      <c r="F18" s="245" t="s">
        <v>2</v>
      </c>
      <c r="G18" s="245">
        <v>11</v>
      </c>
      <c r="H18" s="245">
        <v>-26</v>
      </c>
      <c r="I18" s="245">
        <v>-157</v>
      </c>
      <c r="J18" s="245" t="s">
        <v>2</v>
      </c>
      <c r="K18" s="262">
        <v>-157</v>
      </c>
    </row>
    <row r="19" spans="1:11" x14ac:dyDescent="0.2">
      <c r="A19" s="259" t="s">
        <v>40</v>
      </c>
      <c r="B19" s="237" t="s">
        <v>40</v>
      </c>
      <c r="C19" s="244">
        <v>1310</v>
      </c>
      <c r="D19" s="244">
        <v>1276</v>
      </c>
      <c r="E19" s="244">
        <v>6892</v>
      </c>
      <c r="F19" s="244">
        <v>1970</v>
      </c>
      <c r="G19" s="245">
        <v>877</v>
      </c>
      <c r="H19" s="245">
        <v>348</v>
      </c>
      <c r="I19" s="244">
        <v>12673</v>
      </c>
      <c r="J19" s="245">
        <v>4</v>
      </c>
      <c r="K19" s="257">
        <v>12677</v>
      </c>
    </row>
    <row r="20" spans="1:11" x14ac:dyDescent="0.2">
      <c r="A20" s="259" t="s">
        <v>338</v>
      </c>
      <c r="B20" s="237" t="s">
        <v>210</v>
      </c>
      <c r="C20" s="244">
        <v>-3168</v>
      </c>
      <c r="D20" s="245">
        <v>-156</v>
      </c>
      <c r="E20" s="245">
        <v>-164</v>
      </c>
      <c r="F20" s="245">
        <v>-60</v>
      </c>
      <c r="G20" s="245">
        <v>-98</v>
      </c>
      <c r="H20" s="245">
        <v>-116</v>
      </c>
      <c r="I20" s="244">
        <v>-3762</v>
      </c>
      <c r="J20" s="245">
        <v>370</v>
      </c>
      <c r="K20" s="257">
        <v>-3392</v>
      </c>
    </row>
    <row r="21" spans="1:11" x14ac:dyDescent="0.2">
      <c r="A21" s="259" t="s">
        <v>133</v>
      </c>
      <c r="B21" s="237" t="s">
        <v>3</v>
      </c>
      <c r="C21" s="245">
        <v>250</v>
      </c>
      <c r="D21" s="245">
        <v>5</v>
      </c>
      <c r="E21" s="245">
        <v>29</v>
      </c>
      <c r="F21" s="245">
        <v>7</v>
      </c>
      <c r="G21" s="245">
        <v>8</v>
      </c>
      <c r="H21" s="245">
        <v>196</v>
      </c>
      <c r="I21" s="245">
        <v>495</v>
      </c>
      <c r="J21" s="245">
        <v>-370</v>
      </c>
      <c r="K21" s="262">
        <v>125</v>
      </c>
    </row>
    <row r="22" spans="1:11" x14ac:dyDescent="0.2">
      <c r="A22" s="237" t="s">
        <v>211</v>
      </c>
      <c r="B22" s="237" t="s">
        <v>4</v>
      </c>
      <c r="C22" s="244" t="s">
        <v>2</v>
      </c>
      <c r="D22" s="245">
        <v>28</v>
      </c>
      <c r="E22" s="245">
        <v>93</v>
      </c>
      <c r="F22" s="245">
        <v>36</v>
      </c>
      <c r="G22" s="245">
        <v>3</v>
      </c>
      <c r="H22" s="245">
        <v>-443</v>
      </c>
      <c r="I22" s="244">
        <v>-283</v>
      </c>
      <c r="J22" s="245" t="s">
        <v>2</v>
      </c>
      <c r="K22" s="257">
        <v>-283</v>
      </c>
    </row>
    <row r="23" spans="1:11" x14ac:dyDescent="0.2">
      <c r="A23" s="259" t="s">
        <v>339</v>
      </c>
      <c r="B23" s="237" t="s">
        <v>6</v>
      </c>
      <c r="C23" s="245">
        <v>340</v>
      </c>
      <c r="D23" s="245">
        <v>-60</v>
      </c>
      <c r="E23" s="244">
        <v>-1241</v>
      </c>
      <c r="F23" s="245">
        <v>-349</v>
      </c>
      <c r="G23" s="245">
        <v>-160</v>
      </c>
      <c r="H23" s="245">
        <v>-138</v>
      </c>
      <c r="I23" s="244">
        <v>-1608</v>
      </c>
      <c r="J23" s="245" t="s">
        <v>2</v>
      </c>
      <c r="K23" s="257">
        <v>-1608</v>
      </c>
    </row>
    <row r="24" spans="1:11" x14ac:dyDescent="0.2">
      <c r="A24" s="259" t="s">
        <v>141</v>
      </c>
      <c r="B24" s="237" t="s">
        <v>7</v>
      </c>
      <c r="C24" s="244">
        <v>29647</v>
      </c>
      <c r="D24" s="244">
        <v>1092</v>
      </c>
      <c r="E24" s="244">
        <v>5602</v>
      </c>
      <c r="F24" s="244">
        <v>1620</v>
      </c>
      <c r="G24" s="244">
        <v>1187</v>
      </c>
      <c r="H24" s="244">
        <v>498</v>
      </c>
      <c r="I24" s="244">
        <v>39646</v>
      </c>
      <c r="J24" s="244">
        <v>-31931</v>
      </c>
      <c r="K24" s="257">
        <v>7715</v>
      </c>
    </row>
    <row r="25" spans="1:11" ht="6" customHeight="1" x14ac:dyDescent="0.2">
      <c r="A25" s="237"/>
      <c r="B25" s="237"/>
      <c r="C25" s="235"/>
      <c r="D25" s="235"/>
      <c r="E25" s="235"/>
      <c r="F25" s="235"/>
      <c r="G25" s="235"/>
      <c r="H25" s="235"/>
      <c r="I25" s="235"/>
      <c r="J25" s="235"/>
      <c r="K25" s="234"/>
    </row>
    <row r="26" spans="1:11" x14ac:dyDescent="0.2">
      <c r="A26" s="237" t="s">
        <v>217</v>
      </c>
      <c r="B26" s="237" t="s">
        <v>218</v>
      </c>
      <c r="C26" s="244">
        <v>2385</v>
      </c>
      <c r="D26" s="245">
        <v>117</v>
      </c>
      <c r="E26" s="244">
        <v>5342</v>
      </c>
      <c r="F26" s="245">
        <v>134</v>
      </c>
      <c r="G26" s="244">
        <v>273</v>
      </c>
      <c r="H26" s="244">
        <v>1168</v>
      </c>
      <c r="I26" s="244">
        <v>9419</v>
      </c>
      <c r="J26" s="244">
        <v>-457</v>
      </c>
      <c r="K26" s="263">
        <v>8962</v>
      </c>
    </row>
    <row r="27" spans="1:11" x14ac:dyDescent="0.2">
      <c r="A27" s="237"/>
      <c r="B27" s="237"/>
      <c r="C27" s="254"/>
      <c r="D27" s="254"/>
      <c r="E27" s="254"/>
      <c r="F27" s="254"/>
      <c r="G27" s="254"/>
      <c r="H27" s="254"/>
      <c r="I27" s="254"/>
      <c r="J27" s="254"/>
      <c r="K27" s="253"/>
    </row>
    <row r="28" spans="1:11" x14ac:dyDescent="0.2">
      <c r="A28" s="234" t="s">
        <v>457</v>
      </c>
      <c r="B28" s="258" t="s">
        <v>460</v>
      </c>
      <c r="C28" s="241"/>
      <c r="D28" s="241"/>
      <c r="E28" s="241"/>
      <c r="F28" s="241"/>
      <c r="G28" s="241"/>
      <c r="H28" s="241"/>
      <c r="I28" s="241"/>
      <c r="J28" s="241"/>
      <c r="K28" s="261"/>
    </row>
    <row r="29" spans="1:11" ht="6" customHeight="1" x14ac:dyDescent="0.2">
      <c r="A29" s="237"/>
      <c r="B29" s="237"/>
      <c r="C29" s="235"/>
      <c r="D29" s="235"/>
      <c r="E29" s="235"/>
      <c r="F29" s="235"/>
      <c r="G29" s="235"/>
      <c r="H29" s="235"/>
      <c r="I29" s="235"/>
      <c r="J29" s="235"/>
      <c r="K29" s="234"/>
    </row>
    <row r="30" spans="1:11" x14ac:dyDescent="0.2">
      <c r="A30" s="237" t="s">
        <v>212</v>
      </c>
      <c r="B30" s="237" t="s">
        <v>213</v>
      </c>
      <c r="C30" s="244">
        <v>248116</v>
      </c>
      <c r="D30" s="244">
        <v>28317</v>
      </c>
      <c r="E30" s="244">
        <v>106385</v>
      </c>
      <c r="F30" s="244">
        <v>1215</v>
      </c>
      <c r="G30" s="244">
        <v>19646</v>
      </c>
      <c r="H30" s="244">
        <v>8972</v>
      </c>
      <c r="I30" s="244">
        <v>412651</v>
      </c>
      <c r="J30" s="244">
        <v>-1059</v>
      </c>
      <c r="K30" s="257">
        <v>411592</v>
      </c>
    </row>
    <row r="31" spans="1:11" x14ac:dyDescent="0.2">
      <c r="A31" s="237" t="s">
        <v>214</v>
      </c>
      <c r="B31" s="237" t="s">
        <v>13</v>
      </c>
      <c r="C31" s="245" t="s">
        <v>2</v>
      </c>
      <c r="D31" s="245">
        <v>599</v>
      </c>
      <c r="E31" s="245" t="s">
        <v>2</v>
      </c>
      <c r="F31" s="245" t="s">
        <v>2</v>
      </c>
      <c r="G31" s="245">
        <v>173</v>
      </c>
      <c r="H31" s="244">
        <v>2736</v>
      </c>
      <c r="I31" s="244">
        <v>3508</v>
      </c>
      <c r="J31" s="245" t="s">
        <v>2</v>
      </c>
      <c r="K31" s="257">
        <v>3508</v>
      </c>
    </row>
    <row r="32" spans="1:11" x14ac:dyDescent="0.2">
      <c r="A32" s="237" t="s">
        <v>215</v>
      </c>
      <c r="B32" s="237" t="s">
        <v>216</v>
      </c>
      <c r="C32" s="245"/>
      <c r="D32" s="245"/>
      <c r="E32" s="245"/>
      <c r="F32" s="245"/>
      <c r="G32" s="245"/>
      <c r="H32" s="245"/>
      <c r="I32" s="245"/>
      <c r="J32" s="245"/>
      <c r="K32" s="257">
        <v>256542</v>
      </c>
    </row>
    <row r="33" spans="1:11" ht="6" customHeight="1" x14ac:dyDescent="0.2">
      <c r="A33" s="237"/>
      <c r="B33" s="237"/>
      <c r="C33" s="245"/>
      <c r="D33" s="245"/>
      <c r="E33" s="245"/>
      <c r="F33" s="245"/>
      <c r="G33" s="245"/>
      <c r="H33" s="245"/>
      <c r="I33" s="245"/>
      <c r="J33" s="245"/>
      <c r="K33" s="262"/>
    </row>
    <row r="34" spans="1:11" x14ac:dyDescent="0.2">
      <c r="A34" s="237" t="s">
        <v>87</v>
      </c>
      <c r="B34" s="237" t="s">
        <v>41</v>
      </c>
      <c r="C34" s="245"/>
      <c r="D34" s="245"/>
      <c r="E34" s="245"/>
      <c r="F34" s="245"/>
      <c r="G34" s="245"/>
      <c r="H34" s="245"/>
      <c r="I34" s="245"/>
      <c r="J34" s="245"/>
      <c r="K34" s="257">
        <v>671642</v>
      </c>
    </row>
    <row r="35" spans="1:11" x14ac:dyDescent="0.2">
      <c r="A35" s="237"/>
      <c r="B35" s="237"/>
      <c r="C35" s="235"/>
      <c r="D35" s="235"/>
      <c r="E35" s="235"/>
      <c r="F35" s="235"/>
      <c r="G35" s="235"/>
      <c r="H35" s="235"/>
      <c r="I35" s="235"/>
      <c r="J35" s="235"/>
      <c r="K35" s="234"/>
    </row>
    <row r="36" spans="1:11" x14ac:dyDescent="0.2">
      <c r="A36" s="254"/>
      <c r="B36" s="254"/>
      <c r="C36" s="254"/>
      <c r="D36" s="254"/>
      <c r="E36" s="254"/>
      <c r="F36" s="254"/>
      <c r="G36" s="254"/>
      <c r="H36" s="254"/>
      <c r="I36" s="254"/>
      <c r="J36" s="254"/>
      <c r="K36" s="253"/>
    </row>
    <row r="37" spans="1:11" ht="41.25" customHeight="1" x14ac:dyDescent="0.2">
      <c r="A37" s="234"/>
      <c r="B37" s="234"/>
      <c r="C37" s="260" t="s">
        <v>191</v>
      </c>
      <c r="D37" s="260" t="s">
        <v>192</v>
      </c>
      <c r="E37" s="260" t="s">
        <v>193</v>
      </c>
      <c r="F37" s="260" t="s">
        <v>194</v>
      </c>
      <c r="G37" s="260" t="s">
        <v>195</v>
      </c>
      <c r="H37" s="260" t="s">
        <v>196</v>
      </c>
      <c r="I37" s="260" t="s">
        <v>197</v>
      </c>
      <c r="J37" s="260" t="s">
        <v>198</v>
      </c>
      <c r="K37" s="260" t="s">
        <v>199</v>
      </c>
    </row>
    <row r="38" spans="1:11" ht="38.25" hidden="1" x14ac:dyDescent="0.2">
      <c r="A38" s="234"/>
      <c r="B38" s="234"/>
      <c r="C38" s="255" t="s">
        <v>200</v>
      </c>
      <c r="D38" s="255" t="s">
        <v>201</v>
      </c>
      <c r="E38" s="255" t="s">
        <v>50</v>
      </c>
      <c r="F38" s="255" t="s">
        <v>52</v>
      </c>
      <c r="G38" s="255" t="s">
        <v>53</v>
      </c>
      <c r="H38" s="255" t="s">
        <v>54</v>
      </c>
      <c r="I38" s="255" t="s">
        <v>202</v>
      </c>
      <c r="J38" s="255" t="s">
        <v>203</v>
      </c>
      <c r="K38" s="256" t="s">
        <v>204</v>
      </c>
    </row>
    <row r="39" spans="1:11" x14ac:dyDescent="0.2">
      <c r="A39" s="258" t="s">
        <v>458</v>
      </c>
      <c r="B39" s="258" t="s">
        <v>458</v>
      </c>
      <c r="C39" s="241"/>
      <c r="D39" s="241"/>
      <c r="E39" s="241"/>
      <c r="F39" s="241"/>
      <c r="G39" s="241"/>
      <c r="H39" s="241"/>
      <c r="I39" s="241"/>
      <c r="J39" s="241"/>
      <c r="K39" s="261"/>
    </row>
    <row r="40" spans="1:11" ht="6" customHeight="1" x14ac:dyDescent="0.2">
      <c r="A40" s="237"/>
      <c r="B40" s="237"/>
      <c r="C40" s="235"/>
      <c r="D40" s="235"/>
      <c r="E40" s="235"/>
      <c r="F40" s="235"/>
      <c r="G40" s="235"/>
      <c r="H40" s="235"/>
      <c r="I40" s="235"/>
      <c r="J40" s="235"/>
      <c r="K40" s="234"/>
    </row>
    <row r="41" spans="1:11" ht="25.5" x14ac:dyDescent="0.2">
      <c r="A41" s="259" t="s">
        <v>205</v>
      </c>
      <c r="B41" s="237" t="s">
        <v>206</v>
      </c>
      <c r="C41" s="244">
        <v>27763</v>
      </c>
      <c r="D41" s="244">
        <v>2175</v>
      </c>
      <c r="E41" s="244">
        <v>14493</v>
      </c>
      <c r="F41" s="244">
        <v>53066</v>
      </c>
      <c r="G41" s="244">
        <v>2211</v>
      </c>
      <c r="H41" s="244">
        <v>1175</v>
      </c>
      <c r="I41" s="244">
        <v>100883</v>
      </c>
      <c r="J41" s="245" t="s">
        <v>2</v>
      </c>
      <c r="K41" s="257">
        <v>100883</v>
      </c>
    </row>
    <row r="42" spans="1:11" x14ac:dyDescent="0.2">
      <c r="A42" s="259" t="s">
        <v>207</v>
      </c>
      <c r="B42" s="237" t="s">
        <v>208</v>
      </c>
      <c r="C42" s="244">
        <v>15372</v>
      </c>
      <c r="D42" s="245">
        <v>407</v>
      </c>
      <c r="E42" s="244">
        <v>14450</v>
      </c>
      <c r="F42" s="244">
        <v>2356</v>
      </c>
      <c r="G42" s="244">
        <v>2367</v>
      </c>
      <c r="H42" s="244">
        <v>7177</v>
      </c>
      <c r="I42" s="244">
        <v>42129</v>
      </c>
      <c r="J42" s="244">
        <v>-42129</v>
      </c>
      <c r="K42" s="262" t="s">
        <v>2</v>
      </c>
    </row>
    <row r="43" spans="1:11" ht="6" customHeight="1" x14ac:dyDescent="0.2">
      <c r="A43" s="237"/>
      <c r="B43" s="237"/>
      <c r="C43" s="245"/>
      <c r="D43" s="245"/>
      <c r="E43" s="245"/>
      <c r="F43" s="245"/>
      <c r="G43" s="245"/>
      <c r="H43" s="245"/>
      <c r="I43" s="245"/>
      <c r="J43" s="245"/>
      <c r="K43" s="262"/>
    </row>
    <row r="44" spans="1:11" x14ac:dyDescent="0.2">
      <c r="A44" s="259" t="s">
        <v>117</v>
      </c>
      <c r="B44" s="237" t="s">
        <v>118</v>
      </c>
      <c r="C44" s="244">
        <v>43135</v>
      </c>
      <c r="D44" s="244">
        <v>2582</v>
      </c>
      <c r="E44" s="244">
        <v>28943</v>
      </c>
      <c r="F44" s="244">
        <v>55422</v>
      </c>
      <c r="G44" s="244">
        <v>4578</v>
      </c>
      <c r="H44" s="244">
        <v>8352</v>
      </c>
      <c r="I44" s="244">
        <v>143012</v>
      </c>
      <c r="J44" s="244">
        <v>-42129</v>
      </c>
      <c r="K44" s="257">
        <v>100883</v>
      </c>
    </row>
    <row r="45" spans="1:11" ht="6" customHeight="1" x14ac:dyDescent="0.2">
      <c r="A45" s="237"/>
      <c r="B45" s="237"/>
      <c r="C45" s="245"/>
      <c r="D45" s="245"/>
      <c r="E45" s="245"/>
      <c r="F45" s="245"/>
      <c r="G45" s="245"/>
      <c r="H45" s="245"/>
      <c r="I45" s="245"/>
      <c r="J45" s="245"/>
      <c r="K45" s="262"/>
    </row>
    <row r="46" spans="1:11" x14ac:dyDescent="0.2">
      <c r="A46" s="259" t="s">
        <v>9</v>
      </c>
      <c r="B46" s="237" t="s">
        <v>9</v>
      </c>
      <c r="C46" s="244">
        <v>12733</v>
      </c>
      <c r="D46" s="244">
        <v>2324</v>
      </c>
      <c r="E46" s="244">
        <v>10046</v>
      </c>
      <c r="F46" s="244">
        <v>2732</v>
      </c>
      <c r="G46" s="244">
        <v>2095</v>
      </c>
      <c r="H46" s="244">
        <v>1378</v>
      </c>
      <c r="I46" s="244">
        <v>31308</v>
      </c>
      <c r="J46" s="245">
        <v>3</v>
      </c>
      <c r="K46" s="257">
        <v>31311</v>
      </c>
    </row>
    <row r="47" spans="1:11" x14ac:dyDescent="0.2">
      <c r="A47" s="259" t="s">
        <v>123</v>
      </c>
      <c r="B47" s="237" t="s">
        <v>1</v>
      </c>
      <c r="C47" s="244">
        <v>-9066</v>
      </c>
      <c r="D47" s="244">
        <v>-847</v>
      </c>
      <c r="E47" s="244">
        <v>-3109</v>
      </c>
      <c r="F47" s="245">
        <v>-41</v>
      </c>
      <c r="G47" s="244">
        <v>-1158</v>
      </c>
      <c r="H47" s="244">
        <v>-761</v>
      </c>
      <c r="I47" s="244">
        <v>-14982</v>
      </c>
      <c r="J47" s="245" t="s">
        <v>2</v>
      </c>
      <c r="K47" s="257">
        <v>-14982</v>
      </c>
    </row>
    <row r="48" spans="1:11" ht="25.5" x14ac:dyDescent="0.2">
      <c r="A48" s="259" t="s">
        <v>124</v>
      </c>
      <c r="B48" s="237" t="s">
        <v>125</v>
      </c>
      <c r="C48" s="245" t="s">
        <v>2</v>
      </c>
      <c r="D48" s="244">
        <v>-269</v>
      </c>
      <c r="E48" s="245">
        <v>-8</v>
      </c>
      <c r="F48" s="245" t="s">
        <v>2</v>
      </c>
      <c r="G48" s="245" t="s">
        <v>2</v>
      </c>
      <c r="H48" s="245">
        <v>6</v>
      </c>
      <c r="I48" s="244">
        <v>-271</v>
      </c>
      <c r="J48" s="245" t="s">
        <v>2</v>
      </c>
      <c r="K48" s="257">
        <v>-271</v>
      </c>
    </row>
    <row r="49" spans="1:11" x14ac:dyDescent="0.2">
      <c r="A49" s="259" t="s">
        <v>40</v>
      </c>
      <c r="B49" s="237" t="s">
        <v>40</v>
      </c>
      <c r="C49" s="244">
        <v>4813</v>
      </c>
      <c r="D49" s="244">
        <v>1207</v>
      </c>
      <c r="E49" s="244">
        <v>6943</v>
      </c>
      <c r="F49" s="244">
        <v>2692</v>
      </c>
      <c r="G49" s="244">
        <v>938</v>
      </c>
      <c r="H49" s="245">
        <v>645</v>
      </c>
      <c r="I49" s="244">
        <v>17238</v>
      </c>
      <c r="J49" s="245">
        <v>3</v>
      </c>
      <c r="K49" s="257">
        <v>17241</v>
      </c>
    </row>
    <row r="50" spans="1:11" x14ac:dyDescent="0.2">
      <c r="A50" s="259" t="s">
        <v>209</v>
      </c>
      <c r="B50" s="237" t="s">
        <v>210</v>
      </c>
      <c r="C50" s="244">
        <v>-2379</v>
      </c>
      <c r="D50" s="245">
        <v>-119</v>
      </c>
      <c r="E50" s="245">
        <v>-167</v>
      </c>
      <c r="F50" s="245">
        <v>-4</v>
      </c>
      <c r="G50" s="245">
        <v>-95</v>
      </c>
      <c r="H50" s="245">
        <v>-146</v>
      </c>
      <c r="I50" s="244">
        <v>-2910</v>
      </c>
      <c r="J50" s="245">
        <v>296</v>
      </c>
      <c r="K50" s="257">
        <v>-2614</v>
      </c>
    </row>
    <row r="51" spans="1:11" x14ac:dyDescent="0.2">
      <c r="A51" s="259" t="s">
        <v>133</v>
      </c>
      <c r="B51" s="237" t="s">
        <v>3</v>
      </c>
      <c r="C51" s="245">
        <v>328</v>
      </c>
      <c r="D51" s="245" t="s">
        <v>2</v>
      </c>
      <c r="E51" s="245">
        <v>15</v>
      </c>
      <c r="F51" s="245">
        <v>1</v>
      </c>
      <c r="G51" s="245">
        <v>1</v>
      </c>
      <c r="H51" s="245">
        <v>85</v>
      </c>
      <c r="I51" s="244">
        <v>430</v>
      </c>
      <c r="J51" s="245">
        <v>-296</v>
      </c>
      <c r="K51" s="262">
        <v>134</v>
      </c>
    </row>
    <row r="52" spans="1:11" x14ac:dyDescent="0.2">
      <c r="A52" s="237" t="s">
        <v>211</v>
      </c>
      <c r="B52" s="237" t="s">
        <v>4</v>
      </c>
      <c r="C52" s="244">
        <v>-65</v>
      </c>
      <c r="D52" s="245">
        <v>-30</v>
      </c>
      <c r="E52" s="245">
        <v>34</v>
      </c>
      <c r="F52" s="245">
        <v>-83</v>
      </c>
      <c r="G52" s="245">
        <v>2</v>
      </c>
      <c r="H52" s="244">
        <v>-113</v>
      </c>
      <c r="I52" s="244">
        <v>-255</v>
      </c>
      <c r="J52" s="245" t="s">
        <v>2</v>
      </c>
      <c r="K52" s="257">
        <v>-255</v>
      </c>
    </row>
    <row r="53" spans="1:11" x14ac:dyDescent="0.2">
      <c r="A53" s="259" t="s">
        <v>339</v>
      </c>
      <c r="B53" s="237" t="s">
        <v>6</v>
      </c>
      <c r="C53" s="245">
        <v>-563</v>
      </c>
      <c r="D53" s="245">
        <v>-119</v>
      </c>
      <c r="E53" s="244">
        <v>-1249</v>
      </c>
      <c r="F53" s="244">
        <v>-511</v>
      </c>
      <c r="G53" s="245">
        <v>-179</v>
      </c>
      <c r="H53" s="245">
        <v>-153</v>
      </c>
      <c r="I53" s="244">
        <v>-2774</v>
      </c>
      <c r="J53" s="245" t="s">
        <v>2</v>
      </c>
      <c r="K53" s="257">
        <v>-2774</v>
      </c>
    </row>
    <row r="54" spans="1:11" x14ac:dyDescent="0.2">
      <c r="A54" s="259" t="s">
        <v>141</v>
      </c>
      <c r="B54" s="237" t="s">
        <v>7</v>
      </c>
      <c r="C54" s="244">
        <v>13818</v>
      </c>
      <c r="D54" s="244">
        <v>931</v>
      </c>
      <c r="E54" s="244">
        <v>5575</v>
      </c>
      <c r="F54" s="244">
        <v>2067</v>
      </c>
      <c r="G54" s="244">
        <v>1341</v>
      </c>
      <c r="H54" s="244">
        <v>5439</v>
      </c>
      <c r="I54" s="244">
        <v>29171</v>
      </c>
      <c r="J54" s="244">
        <v>-12513</v>
      </c>
      <c r="K54" s="257">
        <v>16658</v>
      </c>
    </row>
    <row r="55" spans="1:11" ht="6" customHeight="1" x14ac:dyDescent="0.2">
      <c r="A55" s="237"/>
      <c r="B55" s="237"/>
      <c r="C55" s="235"/>
      <c r="D55" s="235"/>
      <c r="E55" s="235"/>
      <c r="F55" s="235"/>
      <c r="G55" s="235"/>
      <c r="H55" s="235"/>
      <c r="I55" s="235"/>
      <c r="J55" s="235"/>
      <c r="K55" s="234"/>
    </row>
    <row r="56" spans="1:11" x14ac:dyDescent="0.2">
      <c r="A56" s="237" t="s">
        <v>217</v>
      </c>
      <c r="B56" s="237" t="s">
        <v>218</v>
      </c>
      <c r="C56" s="244">
        <v>5120</v>
      </c>
      <c r="D56" s="244">
        <v>173</v>
      </c>
      <c r="E56" s="244">
        <v>5279</v>
      </c>
      <c r="F56" s="245">
        <v>39</v>
      </c>
      <c r="G56" s="244">
        <v>331</v>
      </c>
      <c r="H56" s="244">
        <v>3118</v>
      </c>
      <c r="I56" s="244">
        <v>14060</v>
      </c>
      <c r="J56" s="244">
        <v>-2147</v>
      </c>
      <c r="K56" s="263">
        <v>11913</v>
      </c>
    </row>
    <row r="57" spans="1:11" x14ac:dyDescent="0.2">
      <c r="A57" s="237"/>
      <c r="B57" s="237"/>
      <c r="K57" s="228"/>
    </row>
    <row r="58" spans="1:11" x14ac:dyDescent="0.2">
      <c r="A58" s="234" t="s">
        <v>340</v>
      </c>
      <c r="B58" s="258" t="s">
        <v>341</v>
      </c>
      <c r="C58" s="241"/>
      <c r="D58" s="241"/>
      <c r="E58" s="241"/>
      <c r="F58" s="241"/>
      <c r="G58" s="241"/>
      <c r="H58" s="241"/>
      <c r="I58" s="241"/>
      <c r="J58" s="241"/>
      <c r="K58" s="261"/>
    </row>
    <row r="59" spans="1:11" ht="6" customHeight="1" x14ac:dyDescent="0.2">
      <c r="A59" s="237"/>
      <c r="B59" s="237"/>
      <c r="C59" s="235"/>
      <c r="D59" s="235"/>
      <c r="E59" s="235"/>
      <c r="F59" s="235"/>
      <c r="G59" s="235"/>
      <c r="H59" s="235"/>
      <c r="I59" s="235"/>
      <c r="J59" s="235"/>
      <c r="K59" s="234"/>
    </row>
    <row r="60" spans="1:11" x14ac:dyDescent="0.2">
      <c r="A60" s="237" t="s">
        <v>212</v>
      </c>
      <c r="B60" s="237" t="s">
        <v>213</v>
      </c>
      <c r="C60" s="244">
        <v>255773</v>
      </c>
      <c r="D60" s="244">
        <v>28845</v>
      </c>
      <c r="E60" s="244">
        <v>113805</v>
      </c>
      <c r="F60" s="244">
        <v>1110</v>
      </c>
      <c r="G60" s="244">
        <v>20517</v>
      </c>
      <c r="H60" s="244">
        <v>9050</v>
      </c>
      <c r="I60" s="244">
        <v>429100</v>
      </c>
      <c r="J60" s="244">
        <v>-1081</v>
      </c>
      <c r="K60" s="257">
        <v>428019</v>
      </c>
    </row>
    <row r="61" spans="1:11" x14ac:dyDescent="0.2">
      <c r="A61" s="237" t="s">
        <v>214</v>
      </c>
      <c r="B61" s="237" t="s">
        <v>342</v>
      </c>
      <c r="C61" s="245" t="s">
        <v>2</v>
      </c>
      <c r="D61" s="245">
        <v>646</v>
      </c>
      <c r="E61" s="245" t="s">
        <v>2</v>
      </c>
      <c r="F61" s="245" t="s">
        <v>2</v>
      </c>
      <c r="G61" s="245">
        <v>175</v>
      </c>
      <c r="H61" s="244">
        <v>2699</v>
      </c>
      <c r="I61" s="244">
        <v>3520</v>
      </c>
      <c r="J61" s="245" t="s">
        <v>2</v>
      </c>
      <c r="K61" s="257">
        <v>3520</v>
      </c>
    </row>
    <row r="62" spans="1:11" x14ac:dyDescent="0.2">
      <c r="A62" s="237" t="s">
        <v>215</v>
      </c>
      <c r="B62" s="237" t="s">
        <v>216</v>
      </c>
      <c r="C62" s="245"/>
      <c r="D62" s="245"/>
      <c r="E62" s="245"/>
      <c r="F62" s="245"/>
      <c r="G62" s="245"/>
      <c r="H62" s="245"/>
      <c r="I62" s="245"/>
      <c r="J62" s="245"/>
      <c r="K62" s="257">
        <v>194668</v>
      </c>
    </row>
    <row r="63" spans="1:11" ht="6" customHeight="1" x14ac:dyDescent="0.2">
      <c r="A63" s="237"/>
      <c r="B63" s="237"/>
      <c r="C63" s="245"/>
      <c r="D63" s="245"/>
      <c r="E63" s="245"/>
      <c r="F63" s="245"/>
      <c r="G63" s="245"/>
      <c r="H63" s="245"/>
      <c r="I63" s="245"/>
      <c r="J63" s="245"/>
      <c r="K63" s="262"/>
    </row>
    <row r="64" spans="1:11" x14ac:dyDescent="0.2">
      <c r="A64" s="237" t="s">
        <v>87</v>
      </c>
      <c r="B64" s="237" t="s">
        <v>41</v>
      </c>
      <c r="C64" s="245"/>
      <c r="D64" s="245"/>
      <c r="E64" s="245"/>
      <c r="F64" s="245"/>
      <c r="G64" s="245"/>
      <c r="H64" s="245"/>
      <c r="I64" s="245"/>
      <c r="J64" s="245"/>
      <c r="K64" s="257">
        <v>626207</v>
      </c>
    </row>
    <row r="65" spans="1:11" x14ac:dyDescent="0.2">
      <c r="A65" s="237"/>
      <c r="B65" s="237"/>
      <c r="C65" s="235"/>
      <c r="D65" s="235"/>
      <c r="E65" s="235"/>
      <c r="F65" s="235"/>
      <c r="G65" s="235"/>
      <c r="H65" s="235"/>
      <c r="I65" s="235"/>
      <c r="J65" s="235"/>
      <c r="K65" s="235"/>
    </row>
    <row r="66" spans="1:11" x14ac:dyDescent="0.2">
      <c r="C66" s="231"/>
      <c r="D66" s="231"/>
      <c r="E66" s="231"/>
      <c r="F66" s="231"/>
      <c r="G66" s="231"/>
      <c r="H66" s="231"/>
      <c r="I66" s="231"/>
      <c r="J66" s="231"/>
    </row>
  </sheetData>
  <pageMargins left="0.7" right="0.7" top="0.78740157499999996" bottom="0.78740157499999996" header="0.3" footer="0.3"/>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80" zoomScaleNormal="80" workbookViewId="0">
      <selection activeCell="A24" sqref="A24"/>
    </sheetView>
  </sheetViews>
  <sheetFormatPr defaultRowHeight="15" x14ac:dyDescent="0.25"/>
  <cols>
    <col min="1" max="1" width="38.85546875" bestFit="1" customWidth="1"/>
    <col min="2" max="2" width="4.5703125" customWidth="1"/>
    <col min="3" max="4" width="18.7109375" customWidth="1"/>
    <col min="5" max="6" width="12.5703125" bestFit="1" customWidth="1"/>
  </cols>
  <sheetData>
    <row r="1" spans="1:6" x14ac:dyDescent="0.25">
      <c r="A1" s="295" t="s">
        <v>302</v>
      </c>
      <c r="B1" s="295"/>
      <c r="C1" s="295"/>
      <c r="D1" s="295"/>
      <c r="E1" s="295"/>
      <c r="F1" s="295"/>
    </row>
    <row r="2" spans="1:6" x14ac:dyDescent="0.25">
      <c r="A2" s="295"/>
      <c r="B2" s="295"/>
      <c r="C2" s="295"/>
      <c r="D2" s="295"/>
      <c r="E2" s="295"/>
      <c r="F2" s="295"/>
    </row>
    <row r="3" spans="1:6" ht="18" x14ac:dyDescent="0.25">
      <c r="A3" s="160" t="s">
        <v>261</v>
      </c>
      <c r="B3" s="160"/>
      <c r="C3" s="279" t="s">
        <v>423</v>
      </c>
      <c r="D3" s="162" t="s">
        <v>424</v>
      </c>
      <c r="E3" s="161" t="s">
        <v>250</v>
      </c>
      <c r="F3" s="163" t="s">
        <v>42</v>
      </c>
    </row>
    <row r="4" spans="1:6" ht="18" x14ac:dyDescent="0.25">
      <c r="A4" s="164" t="s">
        <v>262</v>
      </c>
      <c r="B4" s="164"/>
      <c r="C4" s="165">
        <v>12.2</v>
      </c>
      <c r="D4" s="75">
        <v>9.1</v>
      </c>
      <c r="E4" s="166">
        <v>-3.1</v>
      </c>
      <c r="F4" s="167">
        <v>-0.25670022568771167</v>
      </c>
    </row>
    <row r="5" spans="1:6" ht="18" x14ac:dyDescent="0.25">
      <c r="A5" s="168" t="s">
        <v>263</v>
      </c>
      <c r="B5" s="168"/>
      <c r="C5" s="169">
        <v>0.6</v>
      </c>
      <c r="D5" s="80">
        <v>0.5</v>
      </c>
      <c r="E5" s="170">
        <v>-0.1</v>
      </c>
      <c r="F5" s="171">
        <v>-0.16946639518756065</v>
      </c>
    </row>
    <row r="6" spans="1:6" ht="18" x14ac:dyDescent="0.25">
      <c r="A6" s="177" t="s">
        <v>191</v>
      </c>
      <c r="B6" s="177"/>
      <c r="C6" s="178">
        <v>12.7</v>
      </c>
      <c r="D6" s="179">
        <v>9.5</v>
      </c>
      <c r="E6" s="180">
        <v>-3.2</v>
      </c>
      <c r="F6" s="181">
        <v>-0.25004138566859019</v>
      </c>
    </row>
    <row r="7" spans="1:6" x14ac:dyDescent="0.25">
      <c r="A7" s="182"/>
      <c r="B7" s="182"/>
      <c r="C7" s="182"/>
      <c r="D7" s="182"/>
      <c r="E7" s="182"/>
      <c r="F7" s="182"/>
    </row>
    <row r="8" spans="1:6" ht="18" x14ac:dyDescent="0.25">
      <c r="A8" s="160" t="s">
        <v>261</v>
      </c>
      <c r="B8" s="160"/>
      <c r="C8" s="161" t="s">
        <v>423</v>
      </c>
      <c r="D8" s="162" t="s">
        <v>424</v>
      </c>
      <c r="E8" s="161" t="s">
        <v>250</v>
      </c>
      <c r="F8" s="163" t="s">
        <v>42</v>
      </c>
    </row>
    <row r="9" spans="1:6" ht="18" x14ac:dyDescent="0.25">
      <c r="A9" s="164" t="s">
        <v>262</v>
      </c>
      <c r="B9" s="164"/>
      <c r="C9" s="165">
        <v>1</v>
      </c>
      <c r="D9" s="75">
        <v>1.1000000000000001</v>
      </c>
      <c r="E9" s="166">
        <v>0.1</v>
      </c>
      <c r="F9" s="167">
        <v>7.713311307830284E-2</v>
      </c>
    </row>
    <row r="10" spans="1:6" ht="18" x14ac:dyDescent="0.25">
      <c r="A10" s="168" t="s">
        <v>265</v>
      </c>
      <c r="B10" s="168"/>
      <c r="C10" s="169">
        <v>1.1000000000000001</v>
      </c>
      <c r="D10" s="80">
        <v>0.8</v>
      </c>
      <c r="E10" s="170">
        <v>-0.3</v>
      </c>
      <c r="F10" s="171">
        <v>-0.29446324992544337</v>
      </c>
    </row>
    <row r="11" spans="1:6" ht="18" x14ac:dyDescent="0.25">
      <c r="A11" s="168" t="s">
        <v>266</v>
      </c>
      <c r="B11" s="168"/>
      <c r="C11" s="169">
        <v>0.2</v>
      </c>
      <c r="D11" s="80">
        <v>0.3</v>
      </c>
      <c r="E11" s="170">
        <v>0.1</v>
      </c>
      <c r="F11" s="171">
        <v>0.37278919957701157</v>
      </c>
    </row>
    <row r="12" spans="1:6" ht="18" x14ac:dyDescent="0.25">
      <c r="A12" s="177" t="s">
        <v>192</v>
      </c>
      <c r="B12" s="177"/>
      <c r="C12" s="178">
        <v>2.2999999999999998</v>
      </c>
      <c r="D12" s="179">
        <v>2.2000000000000002</v>
      </c>
      <c r="E12" s="180">
        <v>-0.2</v>
      </c>
      <c r="F12" s="181">
        <v>-7.4154966725985191E-2</v>
      </c>
    </row>
    <row r="13" spans="1:6" x14ac:dyDescent="0.25">
      <c r="A13" s="182"/>
      <c r="B13" s="182"/>
      <c r="C13" s="182"/>
      <c r="D13" s="182"/>
      <c r="E13" s="182"/>
      <c r="F13" s="182"/>
    </row>
    <row r="14" spans="1:6" ht="18" x14ac:dyDescent="0.25">
      <c r="A14" s="160" t="s">
        <v>261</v>
      </c>
      <c r="B14" s="160"/>
      <c r="C14" s="161" t="s">
        <v>423</v>
      </c>
      <c r="D14" s="162" t="s">
        <v>424</v>
      </c>
      <c r="E14" s="161" t="s">
        <v>250</v>
      </c>
      <c r="F14" s="163" t="s">
        <v>42</v>
      </c>
    </row>
    <row r="15" spans="1:6" ht="18" x14ac:dyDescent="0.25">
      <c r="A15" s="164" t="s">
        <v>262</v>
      </c>
      <c r="B15" s="164"/>
      <c r="C15" s="165">
        <v>8.5</v>
      </c>
      <c r="D15" s="75">
        <v>8.6</v>
      </c>
      <c r="E15" s="166">
        <v>0.1</v>
      </c>
      <c r="F15" s="167">
        <v>1.5477790161329261E-2</v>
      </c>
    </row>
    <row r="16" spans="1:6" ht="18" x14ac:dyDescent="0.25">
      <c r="A16" s="168" t="s">
        <v>265</v>
      </c>
      <c r="B16" s="168"/>
      <c r="C16" s="169">
        <v>0.9</v>
      </c>
      <c r="D16" s="80">
        <v>0.8</v>
      </c>
      <c r="E16" s="170">
        <v>-0.1</v>
      </c>
      <c r="F16" s="171">
        <v>-8.1612210119483192E-2</v>
      </c>
    </row>
    <row r="17" spans="1:6" ht="18" x14ac:dyDescent="0.25">
      <c r="A17" s="168" t="s">
        <v>267</v>
      </c>
      <c r="B17" s="168"/>
      <c r="C17" s="169">
        <v>0.7</v>
      </c>
      <c r="D17" s="80">
        <v>0.6</v>
      </c>
      <c r="E17" s="170">
        <v>-0.1</v>
      </c>
      <c r="F17" s="171">
        <v>-0.18464979613020402</v>
      </c>
    </row>
    <row r="18" spans="1:6" ht="18" x14ac:dyDescent="0.25">
      <c r="A18" s="177" t="s">
        <v>193</v>
      </c>
      <c r="B18" s="177"/>
      <c r="C18" s="178">
        <v>10</v>
      </c>
      <c r="D18" s="179">
        <v>10</v>
      </c>
      <c r="E18" s="180">
        <v>-0.1</v>
      </c>
      <c r="F18" s="181">
        <v>-7.2820881683253146E-3</v>
      </c>
    </row>
    <row r="19" spans="1:6" x14ac:dyDescent="0.25">
      <c r="A19" s="182"/>
      <c r="B19" s="182"/>
      <c r="C19" s="182"/>
      <c r="D19" s="182"/>
      <c r="E19" s="182"/>
      <c r="F19" s="182"/>
    </row>
    <row r="20" spans="1:6" ht="18" x14ac:dyDescent="0.25">
      <c r="A20" s="160" t="s">
        <v>261</v>
      </c>
      <c r="B20" s="160"/>
      <c r="C20" s="161" t="s">
        <v>423</v>
      </c>
      <c r="D20" s="162" t="s">
        <v>424</v>
      </c>
      <c r="E20" s="161" t="s">
        <v>250</v>
      </c>
      <c r="F20" s="163" t="s">
        <v>42</v>
      </c>
    </row>
    <row r="21" spans="1:6" ht="18" x14ac:dyDescent="0.25">
      <c r="A21" s="164" t="s">
        <v>262</v>
      </c>
      <c r="B21" s="164"/>
      <c r="C21" s="165">
        <v>2.2999999999999998</v>
      </c>
      <c r="D21" s="75">
        <v>1.7</v>
      </c>
      <c r="E21" s="166">
        <v>-0.6</v>
      </c>
      <c r="F21" s="167">
        <v>-0.25228426100092177</v>
      </c>
    </row>
    <row r="22" spans="1:6" ht="18" x14ac:dyDescent="0.25">
      <c r="A22" s="168" t="s">
        <v>265</v>
      </c>
      <c r="B22" s="168"/>
      <c r="C22" s="169">
        <v>0.1</v>
      </c>
      <c r="D22" s="80">
        <v>0.4</v>
      </c>
      <c r="E22" s="170">
        <v>0.3</v>
      </c>
      <c r="F22" s="171" t="s">
        <v>430</v>
      </c>
    </row>
    <row r="23" spans="1:6" ht="18" x14ac:dyDescent="0.25">
      <c r="A23" s="168" t="s">
        <v>267</v>
      </c>
      <c r="B23" s="168"/>
      <c r="C23" s="169">
        <v>0.6</v>
      </c>
      <c r="D23" s="80">
        <v>0.1</v>
      </c>
      <c r="E23" s="170">
        <v>-0.5</v>
      </c>
      <c r="F23" s="171">
        <v>-0.8145907273015045</v>
      </c>
    </row>
    <row r="24" spans="1:6" ht="18" x14ac:dyDescent="0.25">
      <c r="A24" s="168" t="s">
        <v>266</v>
      </c>
      <c r="B24" s="168"/>
      <c r="C24" s="169">
        <v>0</v>
      </c>
      <c r="D24" s="80">
        <v>0.1</v>
      </c>
      <c r="E24" s="170">
        <v>0.1</v>
      </c>
      <c r="F24" s="171" t="s">
        <v>2</v>
      </c>
    </row>
    <row r="25" spans="1:6" ht="18" x14ac:dyDescent="0.25">
      <c r="A25" s="172" t="s">
        <v>264</v>
      </c>
      <c r="B25" s="172"/>
      <c r="C25" s="173">
        <v>-0.2</v>
      </c>
      <c r="D25" s="174">
        <v>-0.2</v>
      </c>
      <c r="E25" s="175">
        <v>0</v>
      </c>
      <c r="F25" s="176">
        <v>0.11968850899204679</v>
      </c>
    </row>
    <row r="26" spans="1:6" ht="18" x14ac:dyDescent="0.25">
      <c r="A26" s="177" t="s">
        <v>194</v>
      </c>
      <c r="B26" s="177"/>
      <c r="C26" s="178">
        <v>2.7</v>
      </c>
      <c r="D26" s="179">
        <v>2.1</v>
      </c>
      <c r="E26" s="180">
        <v>-0.6</v>
      </c>
      <c r="F26" s="181">
        <v>-0.22067795963413267</v>
      </c>
    </row>
    <row r="27" spans="1:6" x14ac:dyDescent="0.25">
      <c r="A27" s="182"/>
      <c r="B27" s="182"/>
      <c r="C27" s="182"/>
      <c r="D27" s="182"/>
      <c r="E27" s="182"/>
      <c r="F27" s="182"/>
    </row>
    <row r="28" spans="1:6" ht="18" x14ac:dyDescent="0.25">
      <c r="A28" s="160" t="s">
        <v>261</v>
      </c>
      <c r="B28" s="160"/>
      <c r="C28" s="161" t="s">
        <v>423</v>
      </c>
      <c r="D28" s="162" t="s">
        <v>424</v>
      </c>
      <c r="E28" s="161" t="s">
        <v>250</v>
      </c>
      <c r="F28" s="163" t="s">
        <v>42</v>
      </c>
    </row>
    <row r="29" spans="1:6" ht="18" x14ac:dyDescent="0.25">
      <c r="A29" s="168" t="s">
        <v>262</v>
      </c>
      <c r="B29" s="168"/>
      <c r="C29" s="169">
        <v>2.1</v>
      </c>
      <c r="D29" s="80">
        <v>2</v>
      </c>
      <c r="E29" s="170">
        <v>-0.1</v>
      </c>
      <c r="F29" s="183">
        <v>-3.1422881489471644E-2</v>
      </c>
    </row>
    <row r="30" spans="1:6" ht="18" x14ac:dyDescent="0.25">
      <c r="A30" s="177" t="s">
        <v>195</v>
      </c>
      <c r="B30" s="177"/>
      <c r="C30" s="178">
        <v>2.1</v>
      </c>
      <c r="D30" s="179">
        <v>2</v>
      </c>
      <c r="E30" s="180">
        <v>-0.1</v>
      </c>
      <c r="F30" s="181">
        <v>-3.1422881489471644E-2</v>
      </c>
    </row>
    <row r="31" spans="1:6" x14ac:dyDescent="0.25">
      <c r="A31" s="182"/>
      <c r="B31" s="182"/>
      <c r="C31" s="182"/>
      <c r="D31" s="182"/>
      <c r="E31" s="182"/>
      <c r="F31" s="182"/>
    </row>
    <row r="32" spans="1:6" ht="18" x14ac:dyDescent="0.25">
      <c r="A32" s="160" t="s">
        <v>261</v>
      </c>
      <c r="B32" s="160"/>
      <c r="C32" s="161" t="s">
        <v>423</v>
      </c>
      <c r="D32" s="162" t="s">
        <v>424</v>
      </c>
      <c r="E32" s="161" t="s">
        <v>250</v>
      </c>
      <c r="F32" s="163" t="s">
        <v>42</v>
      </c>
    </row>
    <row r="33" spans="1:6" ht="18" x14ac:dyDescent="0.25">
      <c r="A33" s="168" t="s">
        <v>262</v>
      </c>
      <c r="B33" s="168"/>
      <c r="C33" s="169">
        <v>1.3</v>
      </c>
      <c r="D33" s="80">
        <v>1.1000000000000001</v>
      </c>
      <c r="E33" s="170">
        <v>-0.2</v>
      </c>
      <c r="F33" s="171">
        <v>-0.13333005556940278</v>
      </c>
    </row>
    <row r="34" spans="1:6" ht="18" x14ac:dyDescent="0.25">
      <c r="A34" s="168" t="s">
        <v>265</v>
      </c>
      <c r="B34" s="168"/>
      <c r="C34" s="169">
        <v>0.1</v>
      </c>
      <c r="D34" s="80">
        <v>0</v>
      </c>
      <c r="E34" s="170">
        <v>0</v>
      </c>
      <c r="F34" s="171">
        <v>-0.35657360003201111</v>
      </c>
    </row>
    <row r="35" spans="1:6" ht="18" x14ac:dyDescent="0.25">
      <c r="A35" s="184" t="s">
        <v>264</v>
      </c>
      <c r="B35" s="184"/>
      <c r="C35" s="185">
        <v>0</v>
      </c>
      <c r="D35" s="186">
        <v>-0.1</v>
      </c>
      <c r="E35" s="187">
        <v>-0.1</v>
      </c>
      <c r="F35" s="183" t="s">
        <v>2</v>
      </c>
    </row>
    <row r="36" spans="1:6" ht="18" x14ac:dyDescent="0.25">
      <c r="A36" s="177" t="s">
        <v>196</v>
      </c>
      <c r="B36" s="177"/>
      <c r="C36" s="178">
        <v>1.4</v>
      </c>
      <c r="D36" s="179">
        <v>1.1000000000000001</v>
      </c>
      <c r="E36" s="180">
        <v>-0.3</v>
      </c>
      <c r="F36" s="181">
        <v>-0.23275661313143509</v>
      </c>
    </row>
  </sheetData>
  <mergeCells count="1">
    <mergeCell ref="A1:F2"/>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12</vt:i4>
      </vt:variant>
    </vt:vector>
  </HeadingPairs>
  <TitlesOfParts>
    <vt:vector size="22" baseType="lpstr">
      <vt:lpstr>Obsah</vt:lpstr>
      <vt:lpstr>Hlavní ukazatele</vt:lpstr>
      <vt:lpstr>Výsledovka</vt:lpstr>
      <vt:lpstr>Rozvaha</vt:lpstr>
      <vt:lpstr>Uplný výsledek</vt:lpstr>
      <vt:lpstr>Penežní toky</vt:lpstr>
      <vt:lpstr>Vlastní kapitál</vt:lpstr>
      <vt:lpstr>Segmenty</vt:lpstr>
      <vt:lpstr>EBITDA detail</vt:lpstr>
      <vt:lpstr>Bilance elektřiny</vt:lpstr>
      <vt:lpstr>Rozvaha!_Hlk101339158</vt:lpstr>
      <vt:lpstr>Rozvaha!_Hlk129517294</vt:lpstr>
      <vt:lpstr>Rozvaha!_Hlt38191344</vt:lpstr>
      <vt:lpstr>Výsledovka!_Toc412116372</vt:lpstr>
      <vt:lpstr>'Uplný výsledek'!_Toc412116373</vt:lpstr>
      <vt:lpstr>'Penežní toky'!_Toc412116375</vt:lpstr>
      <vt:lpstr>'Uplný výsledek'!_Toc475010117</vt:lpstr>
      <vt:lpstr>'Bilance elektřiny'!Názvy_tisku</vt:lpstr>
      <vt:lpstr>Obsah!Oblast_tisku</vt:lpstr>
      <vt:lpstr>Rozvaha!rok_aktualni</vt:lpstr>
      <vt:lpstr>'Vlastní kapitál'!rok_aktualni_minus2</vt:lpstr>
      <vt:lpstr>Rozvaha!rok_predchozi</vt:lpstr>
    </vt:vector>
  </TitlesOfParts>
  <Company>ČEZ ICT Services, a. 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Hromádka Ondřej</dc:creator>
  <cp:lastModifiedBy>Seidlová Barbara</cp:lastModifiedBy>
  <cp:lastPrinted>2018-08-07T12:04:12Z</cp:lastPrinted>
  <dcterms:created xsi:type="dcterms:W3CDTF">2017-10-25T13:06:01Z</dcterms:created>
  <dcterms:modified xsi:type="dcterms:W3CDTF">2018-08-07T12:04:56Z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agging.ClassificationMark.P00">
    <vt:lpwstr>&lt;ClassificationMark xmlns:xsi="http://www.w3.org/2001/XMLSchema-instance" xmlns:xsd="http://www.w3.org/2001/XMLSchema" margin="NaN" class="C0" owner="Hromádka Ondřej" position="TopRight" marginX="0" marginY="0" classifiedOn="2018-08-07T10:50:15.88944</vt:lpwstr>
  </property>
  <property fmtid="{D5CDD505-2E9C-101B-9397-08002B2CF9AE}" pid="3" name="DocumentTagging.ClassificationMark.P01">
    <vt:lpwstr>8+02:00" showPrintedBy="false" showPrintDate="false" language="cs" ApplicationVersion="Microsoft Excel, 14.0" addinVersion="5.10.5.29" template="CEZ"&gt;&lt;previousMark margin="NaN" class="C2" owner="Hromádka Ondřej" position="TopRight" marginX="0" margin</vt:lpwstr>
  </property>
  <property fmtid="{D5CDD505-2E9C-101B-9397-08002B2CF9AE}" pid="4" name="DocumentTagging.ClassificationMark.P02">
    <vt:lpwstr>Y="0" classifiedOn="2018-05-09T10:18:10.1798642+02:00" showPrintedBy="false" showPrintDate="false" language="cs" ApplicationVersion="Microsoft Excel, 14.0" addinVersion="5.10.5.29" template="CEZ"&gt;&lt;history bulk="false" class="Chráněné" code="C2" user=</vt:lpwstr>
  </property>
  <property fmtid="{D5CDD505-2E9C-101B-9397-08002B2CF9AE}" pid="5" name="DocumentTagging.ClassificationMark">
    <vt:lpwstr>￼PARTS:7</vt:lpwstr>
  </property>
  <property fmtid="{D5CDD505-2E9C-101B-9397-08002B2CF9AE}" pid="6" name="DocumentClasification">
    <vt:lpwstr>Veřejné</vt:lpwstr>
  </property>
  <property fmtid="{D5CDD505-2E9C-101B-9397-08002B2CF9AE}" pid="7" name="CEZ_DLP">
    <vt:lpwstr>CEZ:CEZ:D</vt:lpwstr>
  </property>
  <property fmtid="{D5CDD505-2E9C-101B-9397-08002B2CF9AE}" pid="8" name="BExAnalyzer_OldName">
    <vt:lpwstr>Výsledky2Q2018_JnLlZsKv136C8sD6.xlsx</vt:lpwstr>
  </property>
  <property fmtid="{D5CDD505-2E9C-101B-9397-08002B2CF9AE}" pid="9" name="DocumentTagging.ClassificationMark.P03">
    <vt:lpwstr>"Seidlová Barbara" divisionPrefix="CEZ" mappingVersion="1" date="2018-05-09T10:18:10.6299542+02:00" /&gt;&lt;history bulk="false" class="Veřejné" code="C0" user="Seidlová Barbara" divisionPrefix="CEZ" mappingVersion="1" date="2018-08-07T10:50:26.860983+02:</vt:lpwstr>
  </property>
  <property fmtid="{D5CDD505-2E9C-101B-9397-08002B2CF9AE}" pid="10" name="DocumentTagging.ClassificationMark.P04">
    <vt:lpwstr>00" note="Informace již byly zveřejněny 7.8.2018" /&gt;&lt;recipients /&gt;&lt;documentOwners /&gt;&lt;/previousMark&gt;&lt;history bulk="false" class="Chráněné" code="C2" user="Seidlová Barbara" divisionPrefix="CEZ" mappingVersion="1" date="2018-05-09T10:18:10.6299542+02:0</vt:lpwstr>
  </property>
  <property fmtid="{D5CDD505-2E9C-101B-9397-08002B2CF9AE}" pid="11" name="DocumentTagging.ClassificationMark.P05">
    <vt:lpwstr>0" /&gt;&lt;history bulk="false" class="Veřejné" code="C0" user="Seidlová Barbara" divisionPrefix="CEZ" mappingVersion="1" date="2018-08-07T10:50:26.860983+02:00" note="Informace již byly zveřejněny 7.8.2018" /&gt;&lt;recipients /&gt;&lt;documentOwners /&gt;&lt;/Classificat</vt:lpwstr>
  </property>
  <property fmtid="{D5CDD505-2E9C-101B-9397-08002B2CF9AE}" pid="12" name="DocumentTagging.ClassificationMark.P06">
    <vt:lpwstr>ionMark&gt;</vt:lpwstr>
  </property>
</Properties>
</file>